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firstSheet="21" activeTab="24"/>
  </bookViews>
  <sheets>
    <sheet name="April-22" sheetId="3" r:id="rId1"/>
    <sheet name="gcv details 210" sheetId="1" r:id="rId2"/>
    <sheet name="gcv details 500" sheetId="2" r:id="rId3"/>
    <sheet name="gcv details 210 (2)" sheetId="6" r:id="rId4"/>
    <sheet name="gcv details 500 mw" sheetId="7" r:id="rId5"/>
    <sheet name="GCV DETAILS 210 (3)" sheetId="8" r:id="rId6"/>
    <sheet name="GCV DETAILS 500 (2)" sheetId="9" r:id="rId7"/>
    <sheet name="gcv details 210 (4)" sheetId="12" r:id="rId8"/>
    <sheet name="GCV details 500.0" sheetId="13" r:id="rId9"/>
    <sheet name="GCV DETAILS 210 (5)" sheetId="14" r:id="rId10"/>
    <sheet name="GCV DETAILS 500 (3)" sheetId="15" r:id="rId11"/>
    <sheet name="GCV DETAILS 210 (6)" sheetId="16" r:id="rId12"/>
    <sheet name="GCV DETAILS 500 (4)" sheetId="17" r:id="rId13"/>
    <sheet name="GCV details 210 (7)" sheetId="18" r:id="rId14"/>
    <sheet name="GCV details 500 (5)" sheetId="19" r:id="rId15"/>
    <sheet name="GCV DETAILS 210 (8)" sheetId="20" r:id="rId16"/>
    <sheet name="GCV DETAILS 500 (6)" sheetId="21" r:id="rId17"/>
    <sheet name="GCV DETAILS 210 (9)" sheetId="22" r:id="rId18"/>
    <sheet name="GCV DETAILS 500 (7)" sheetId="23" r:id="rId19"/>
    <sheet name="GCV DETAILS 210 (10)" sheetId="24" r:id="rId20"/>
    <sheet name="GCV DETAILS 500 (8)" sheetId="25" r:id="rId21"/>
    <sheet name="GCV DETAILS 210 (11)" sheetId="26" r:id="rId22"/>
    <sheet name="GCV DETAILS 500 (9)" sheetId="27" r:id="rId23"/>
    <sheet name="GCV DETAILS 210 (12)" sheetId="28" r:id="rId24"/>
    <sheet name="GCV DETAILS 500 (10)" sheetId="29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" localSheetId="21">#REF!</definedName>
    <definedName name="_" localSheetId="22">#REF!</definedName>
    <definedName name="_">#REF!</definedName>
    <definedName name="_.._D__D__D__D_" localSheetId="21">#REF!</definedName>
    <definedName name="_.._D__D__D__D_" localSheetId="22">#REF!</definedName>
    <definedName name="_.._D__D__D__D_">#REF!</definedName>
    <definedName name="_____________XL__ENTER_UNIT" localSheetId="21">#REF!</definedName>
    <definedName name="_____________XL__ENTER_UNIT" localSheetId="22">#REF!</definedName>
    <definedName name="_____________XL__ENTER_UNIT">#REF!</definedName>
    <definedName name="____________XL__ENTER_UNIT" localSheetId="21">#REF!</definedName>
    <definedName name="____________XL__ENTER_UNIT" localSheetId="22">#REF!</definedName>
    <definedName name="____________XL__ENTER_UNIT">#REF!</definedName>
    <definedName name="___________XL__ENTER_UNIT" localSheetId="21">#REF!</definedName>
    <definedName name="___________XL__ENTER_UNIT" localSheetId="22">#REF!</definedName>
    <definedName name="___________XL__ENTER_UNIT">#REF!</definedName>
    <definedName name="__________XL__ENTER_UNIT" localSheetId="21">#REF!</definedName>
    <definedName name="__________XL__ENTER_UNIT" localSheetId="22">#REF!</definedName>
    <definedName name="__________XL__ENTER_UNIT">#REF!</definedName>
    <definedName name="_________XL__ENTER_UNIT" localSheetId="21">#REF!</definedName>
    <definedName name="_________XL__ENTER_UNIT" localSheetId="22">#REF!</definedName>
    <definedName name="_________XL__ENTER_UNIT">#REF!</definedName>
    <definedName name="________XL__ENTER_UNIT" localSheetId="21">#REF!</definedName>
    <definedName name="________XL__ENTER_UNIT" localSheetId="22">#REF!</definedName>
    <definedName name="________XL__ENTER_UNIT">#REF!</definedName>
    <definedName name="_______XL__ENTER_UNIT" localSheetId="21">#REF!</definedName>
    <definedName name="_______XL__ENTER_UNIT" localSheetId="22">#REF!</definedName>
    <definedName name="_______XL__ENTER_UNIT">#REF!</definedName>
    <definedName name="______XL__ENTER_UNIT" localSheetId="21">#REF!</definedName>
    <definedName name="______XL__ENTER_UNIT" localSheetId="22">#REF!</definedName>
    <definedName name="______XL__ENTER_UNIT">#REF!</definedName>
    <definedName name="_____XL__ENTER_UNIT" localSheetId="21">#REF!</definedName>
    <definedName name="_____XL__ENTER_UNIT" localSheetId="22">#REF!</definedName>
    <definedName name="_____XL__ENTER_UNIT">#REF!</definedName>
    <definedName name="____XL__ENTER_UNIT" localSheetId="21">#REF!</definedName>
    <definedName name="____XL__ENTER_UNIT" localSheetId="22">#REF!</definedName>
    <definedName name="____XL__ENTER_UNIT">#REF!</definedName>
    <definedName name="___123Graph_AI_II_PLF">[2]CE!#REF!</definedName>
    <definedName name="___123Graph_BI_II_PLF">[2]CE!#REF!</definedName>
    <definedName name="___123Graph_CI_II_PLF">[2]CE!#REF!</definedName>
    <definedName name="___123Graph_XI_II_PLF">[2]CE!#REF!</definedName>
    <definedName name="___XL__ENTER_UNIT" localSheetId="21">#REF!</definedName>
    <definedName name="___XL__ENTER_UNIT" localSheetId="22">#REF!</definedName>
    <definedName name="___XL__ENTER_UNIT">#REF!</definedName>
    <definedName name="__123Graph_A" hidden="1">[3]CE!#REF!</definedName>
    <definedName name="__123Graph_AI_II_PLF">[4]CE!#REF!</definedName>
    <definedName name="__123Graph_ASTNPLF" hidden="1">[3]CE!#REF!</definedName>
    <definedName name="__123Graph_B" hidden="1">[3]CE!#REF!</definedName>
    <definedName name="__123Graph_BI_II_PLF">[4]CE!#REF!</definedName>
    <definedName name="__123Graph_BSTNPLF" hidden="1">[3]CE!#REF!</definedName>
    <definedName name="__123Graph_C" hidden="1">[3]CE!#REF!</definedName>
    <definedName name="__123Graph_CI_II_PLF">[4]CE!#REF!</definedName>
    <definedName name="__123Graph_CSTNPF1">[4]CE!#REF!</definedName>
    <definedName name="__123Graph_CSTNPLF" hidden="1">[3]CE!#REF!</definedName>
    <definedName name="__123Graph_X" hidden="1">[3]CE!#REF!</definedName>
    <definedName name="__123Graph_XI_II_PLF">[4]CE!#REF!</definedName>
    <definedName name="__123Graph_XSTNPLF" hidden="1">[3]CE!#REF!</definedName>
    <definedName name="__DOWN_10__GOTO" localSheetId="21">#REF!</definedName>
    <definedName name="__DOWN_10__GOTO" localSheetId="22">#REF!</definedName>
    <definedName name="__DOWN_10__GOTO">#REF!</definedName>
    <definedName name="__ES84__EW84_0." localSheetId="21">#REF!</definedName>
    <definedName name="__ES84__EW84_0." localSheetId="22">#REF!</definedName>
    <definedName name="__ES84__EW84_0.">#REF!</definedName>
    <definedName name="__GOTO_EP84__AV" localSheetId="21">#REF!</definedName>
    <definedName name="__GOTO_EP84__AV" localSheetId="22">#REF!</definedName>
    <definedName name="__GOTO_EP84__AV">#REF!</definedName>
    <definedName name="__SUM_CS57..CS6" localSheetId="21">#REF!</definedName>
    <definedName name="__SUM_CS57..CS6" localSheetId="22">#REF!</definedName>
    <definedName name="__SUM_CS57..CS6">#REF!</definedName>
    <definedName name="__SUM_CS65..CS7" localSheetId="21">#REF!</definedName>
    <definedName name="__SUM_CS65..CS7" localSheetId="22">#REF!</definedName>
    <definedName name="__SUM_CS65..CS7">#REF!</definedName>
    <definedName name="__SUM_FQ20..FQ2" localSheetId="21">#REF!</definedName>
    <definedName name="__SUM_FQ20..FQ2" localSheetId="22">#REF!</definedName>
    <definedName name="__SUM_FQ20..FQ2">#REF!</definedName>
    <definedName name="__SUM_FQ28..FQ3" localSheetId="21">#REF!</definedName>
    <definedName name="__SUM_FQ28..FQ3" localSheetId="22">#REF!</definedName>
    <definedName name="__SUM_FQ28..FQ3">#REF!</definedName>
    <definedName name="__XL__ENTER_UNIT" localSheetId="21">#REF!</definedName>
    <definedName name="__XL__ENTER_UNIT" localSheetId="22">#REF!</definedName>
    <definedName name="__XL__ENTER_UNIT">#REF!</definedName>
    <definedName name="_1___123Graph_AI_II_PLF" hidden="1">[5]CE!#REF!</definedName>
    <definedName name="_2___123Graph_BI_II_PLF" hidden="1">[5]CE!#REF!</definedName>
    <definedName name="_3___123Graph_CI_II_PLF" hidden="1">[5]CE!#REF!</definedName>
    <definedName name="_4___123Graph_XI_II_PLF" hidden="1">[5]CE!#REF!</definedName>
    <definedName name="_5" localSheetId="21">#REF!</definedName>
    <definedName name="_5" localSheetId="22">#REF!</definedName>
    <definedName name="_5">#REF!</definedName>
    <definedName name="_5__123Graph_AI_II_PLF" hidden="1">[6]CE!#REF!</definedName>
    <definedName name="_6" localSheetId="21">#REF!</definedName>
    <definedName name="_6" localSheetId="22">#REF!</definedName>
    <definedName name="_6">#REF!</definedName>
    <definedName name="_6__123Graph_BI_II_PLF" hidden="1">[6]CE!#REF!</definedName>
    <definedName name="_7__123Graph_CI_II_PLF" hidden="1">[6]CE!#REF!</definedName>
    <definedName name="_8__123Graph_XI_II_PLF" hidden="1">[6]CE!#REF!</definedName>
    <definedName name="_a" localSheetId="21">#REF!</definedName>
    <definedName name="_a" localSheetId="22">#REF!</definedName>
    <definedName name="_a">#REF!</definedName>
    <definedName name="_b" localSheetId="21">#REF!</definedName>
    <definedName name="_b" localSheetId="22">#REF!</definedName>
    <definedName name="_b">#REF!</definedName>
    <definedName name="_c" localSheetId="21">#REF!</definedName>
    <definedName name="_c" localSheetId="22">#REF!</definedName>
    <definedName name="_c">#REF!</definedName>
    <definedName name="_d" localSheetId="21">#REF!</definedName>
    <definedName name="_d" localSheetId="22">#REF!</definedName>
    <definedName name="_d">#REF!</definedName>
    <definedName name="_D___GOTO_GK112" localSheetId="21">#REF!</definedName>
    <definedName name="_D___GOTO_GK112" localSheetId="22">#REF!</definedName>
    <definedName name="_D___GOTO_GK112">#REF!</definedName>
    <definedName name="_D___GOTO_GK56_" localSheetId="21">#REF!</definedName>
    <definedName name="_D___GOTO_GK56_" localSheetId="22">#REF!</definedName>
    <definedName name="_D___GOTO_GK56_">#REF!</definedName>
    <definedName name="_D__D___L___GOT" localSheetId="21">#REF!</definedName>
    <definedName name="_D__D___L___GOT" localSheetId="22">#REF!</definedName>
    <definedName name="_D__D___L___GOT">#REF!</definedName>
    <definedName name="_D__D__D___D__D" localSheetId="21">#REF!</definedName>
    <definedName name="_D__D__D___D__D" localSheetId="22">#REF!</definedName>
    <definedName name="_D__D__D___D__D">#REF!</definedName>
    <definedName name="_D_19__U_19_" localSheetId="21">#REF!</definedName>
    <definedName name="_D_19__U_19_" localSheetId="22">#REF!</definedName>
    <definedName name="_D_19__U_19_">#REF!</definedName>
    <definedName name="_DOWN_9__RIGHT_" localSheetId="21">#REF!</definedName>
    <definedName name="_DOWN_9__RIGHT_" localSheetId="22">#REF!</definedName>
    <definedName name="_DOWN_9__RIGHT_">#REF!</definedName>
    <definedName name="_e" localSheetId="21">#REF!</definedName>
    <definedName name="_e" localSheetId="22">#REF!</definedName>
    <definedName name="_e">#REF!</definedName>
    <definedName name="_f" localSheetId="21">#REF!</definedName>
    <definedName name="_f" localSheetId="22">#REF!</definedName>
    <definedName name="_f">#REF!</definedName>
    <definedName name="_Fill" localSheetId="21" hidden="1">#REF!</definedName>
    <definedName name="_Fill" localSheetId="22" hidden="1">#REF!</definedName>
    <definedName name="_Fill" hidden="1">#REF!</definedName>
    <definedName name="_xlnm._FilterDatabase" localSheetId="3" hidden="1">'gcv details 210 (2)'!$E$1:$E$41</definedName>
    <definedName name="_xlnm._FilterDatabase" localSheetId="7" hidden="1">'gcv details 210 (4)'!$F$1:$F$33</definedName>
    <definedName name="_xlnm._FilterDatabase" localSheetId="2" hidden="1">'gcv details 500'!$E$1:$E$178</definedName>
    <definedName name="_xlnm._FilterDatabase" localSheetId="16" hidden="1">'GCV DETAILS 500 (6)'!$E$1:$E$157</definedName>
    <definedName name="_xlnm._FilterDatabase" localSheetId="18" hidden="1">'GCV DETAILS 500 (7)'!$E$1:$E$181</definedName>
    <definedName name="_xlnm._FilterDatabase" localSheetId="20" hidden="1">'GCV DETAILS 500 (8)'!$E$1:$E$179</definedName>
    <definedName name="_xlnm._FilterDatabase" localSheetId="4" hidden="1">'gcv details 500 mw'!$E$1:$E$159</definedName>
    <definedName name="_xlnm._FilterDatabase" localSheetId="8" hidden="1">'GCV details 500.0'!$E$1:$E$146</definedName>
    <definedName name="_FROM__R__R__08" localSheetId="21">#REF!</definedName>
    <definedName name="_FROM__R__R__08" localSheetId="22">#REF!</definedName>
    <definedName name="_FROM__R__R__08">#REF!</definedName>
    <definedName name="_FROM__R__R__16" localSheetId="21">#REF!</definedName>
    <definedName name="_FROM__R__R__16" localSheetId="22">#REF!</definedName>
    <definedName name="_FROM__R__R__16">#REF!</definedName>
    <definedName name="_GENERATION__R_" localSheetId="21">#REF!</definedName>
    <definedName name="_GENERATION__R_" localSheetId="22">#REF!</definedName>
    <definedName name="_GENERATION__R_">#REF!</definedName>
    <definedName name="_GOTO_BT49__R__" localSheetId="21">#REF!</definedName>
    <definedName name="_GOTO_BT49__R__" localSheetId="22">#REF!</definedName>
    <definedName name="_GOTO_BT49__R__">#REF!</definedName>
    <definedName name="_GOTO_CF11__?__" localSheetId="21">#REF!</definedName>
    <definedName name="_GOTO_CF11__?__" localSheetId="22">#REF!</definedName>
    <definedName name="_GOTO_CF11__?__">#REF!</definedName>
    <definedName name="_GOTO_EO75__WEK" localSheetId="21">#REF!</definedName>
    <definedName name="_GOTO_EO75__WEK" localSheetId="22">#REF!</definedName>
    <definedName name="_GOTO_EO75__WEK">#REF!</definedName>
    <definedName name="_GOTO_EP82__PEA" localSheetId="21">#REF!</definedName>
    <definedName name="_GOTO_EP82__PEA" localSheetId="22">#REF!</definedName>
    <definedName name="_GOTO_EP82__PEA">#REF!</definedName>
    <definedName name="_GOTO_EP86__PER" localSheetId="21">#REF!</definedName>
    <definedName name="_GOTO_EP86__PER" localSheetId="22">#REF!</definedName>
    <definedName name="_GOTO_EP86__PER">#REF!</definedName>
    <definedName name="_GOTO_FO112__RV" localSheetId="21">#REF!</definedName>
    <definedName name="_GOTO_FO112__RV" localSheetId="22">#REF!</definedName>
    <definedName name="_GOTO_FO112__RV">#REF!</definedName>
    <definedName name="_GOTO_FO56__RV_" localSheetId="21">#REF!</definedName>
    <definedName name="_GOTO_FO56__RV_" localSheetId="22">#REF!</definedName>
    <definedName name="_GOTO_FO56__RV_">#REF!</definedName>
    <definedName name="_HOME__GOTO_M14" localSheetId="21">#REF!</definedName>
    <definedName name="_HOME__GOTO_M14" localSheetId="22">#REF!</definedName>
    <definedName name="_HOME__GOTO_M14">#REF!</definedName>
    <definedName name="_k" localSheetId="21">#REF!</definedName>
    <definedName name="_k" localSheetId="22">#REF!</definedName>
    <definedName name="_k">#REF!</definedName>
    <definedName name="_n" localSheetId="21">#REF!</definedName>
    <definedName name="_n" localSheetId="22">#REF!</definedName>
    <definedName name="_n">#REF!</definedName>
    <definedName name="_o" localSheetId="21">#REF!</definedName>
    <definedName name="_o" localSheetId="22">#REF!</definedName>
    <definedName name="_o">#REF!</definedName>
    <definedName name="_Order1" hidden="1">255</definedName>
    <definedName name="_p" localSheetId="21">#REF!</definedName>
    <definedName name="_p" localSheetId="22">#REF!</definedName>
    <definedName name="_p">#REF!</definedName>
    <definedName name="_PLF__R__R___ES" localSheetId="21">#REF!</definedName>
    <definedName name="_PLF__R__R___ES" localSheetId="22">#REF!</definedName>
    <definedName name="_PLF__R__R___ES">#REF!</definedName>
    <definedName name="_RV_DOWN_6__LEF" localSheetId="21">#REF!</definedName>
    <definedName name="_RV_DOWN_6__LEF" localSheetId="22">#REF!</definedName>
    <definedName name="_RV_DOWN_6__LEF">#REF!</definedName>
    <definedName name="_s" localSheetId="21">#REF!</definedName>
    <definedName name="_s" localSheetId="22">#REF!</definedName>
    <definedName name="_s">#REF!</definedName>
    <definedName name="_SCH6">'[7]04REL'!#REF!</definedName>
    <definedName name="_SUM_DI14..DI21" localSheetId="21">#REF!</definedName>
    <definedName name="_SUM_DI14..DI21" localSheetId="22">#REF!</definedName>
    <definedName name="_SUM_DI14..DI21">#REF!</definedName>
    <definedName name="_SUM_DI22..DI29" localSheetId="21">#REF!</definedName>
    <definedName name="_SUM_DI22..DI29" localSheetId="22">#REF!</definedName>
    <definedName name="_SUM_DI22..DI29">#REF!</definedName>
    <definedName name="_U__END__U__D__" localSheetId="21">#REF!</definedName>
    <definedName name="_U__END__U__D__" localSheetId="22">#REF!</definedName>
    <definedName name="_U__END__U__D__">#REF!</definedName>
    <definedName name="_U__U__END__U__" localSheetId="21">#REF!</definedName>
    <definedName name="_U__U__END__U__" localSheetId="22">#REF!</definedName>
    <definedName name="_U__U__END__U__">#REF!</definedName>
    <definedName name="_U__U__U__U__U_" localSheetId="21">#REF!</definedName>
    <definedName name="_U__U__U__U__U_" localSheetId="22">#REF!</definedName>
    <definedName name="_U__U__U__U__U_">#REF!</definedName>
    <definedName name="_WGPD_GOTO_CO10" localSheetId="21">#REF!</definedName>
    <definedName name="_WGPD_GOTO_CO10" localSheetId="22">#REF!</definedName>
    <definedName name="_WGPD_GOTO_CO10">#REF!</definedName>
    <definedName name="A" localSheetId="21">#REF!</definedName>
    <definedName name="A" localSheetId="22">#REF!</definedName>
    <definedName name="A">#REF!</definedName>
    <definedName name="ADL.63">[8]Addl.40!$A$38:$I$284</definedName>
    <definedName name="AV" localSheetId="21">#REF!</definedName>
    <definedName name="AV" localSheetId="22">#REF!</definedName>
    <definedName name="AV">#REF!</definedName>
    <definedName name="B">[4]CE!#REF!</definedName>
    <definedName name="blank_sheet" localSheetId="21">#REF!</definedName>
    <definedName name="blank_sheet" localSheetId="22">#REF!</definedName>
    <definedName name="blank_sheet">#REF!</definedName>
    <definedName name="CASE3" localSheetId="21">#REF!</definedName>
    <definedName name="CASE3" localSheetId="22">#REF!</definedName>
    <definedName name="CASE3">#REF!</definedName>
    <definedName name="CM10_C_RIGHT___" localSheetId="21">#REF!</definedName>
    <definedName name="CM10_C_RIGHT___" localSheetId="22">#REF!</definedName>
    <definedName name="CM10_C_RIGHT___">#REF!</definedName>
    <definedName name="CV" localSheetId="21">#REF!</definedName>
    <definedName name="CV" localSheetId="22">#REF!</definedName>
    <definedName name="CV">#REF!</definedName>
    <definedName name="D">#N/A</definedName>
    <definedName name="DADDA">[4]CE!#REF!</definedName>
    <definedName name="dpc">'[9]dpc cost'!$D$1</definedName>
    <definedName name="E_315MVA_Addl_Page1" localSheetId="21">#REF!</definedName>
    <definedName name="E_315MVA_Addl_Page1" localSheetId="22">#REF!</definedName>
    <definedName name="E_315MVA_Addl_Page1">#REF!</definedName>
    <definedName name="E_315MVA_Addl_Page2" localSheetId="21">#REF!</definedName>
    <definedName name="E_315MVA_Addl_Page2" localSheetId="22">#REF!</definedName>
    <definedName name="E_315MVA_Addl_Page2">#REF!</definedName>
    <definedName name="Erai_level">[10]Level_qty!$B$8:$C$528</definedName>
    <definedName name="Excel_BuiltIn_Print_Area" localSheetId="21">#REF!</definedName>
    <definedName name="Excel_BuiltIn_Print_Area" localSheetId="22">#REF!</definedName>
    <definedName name="Excel_BuiltIn_Print_Area">#REF!</definedName>
    <definedName name="FAX" localSheetId="21">#REF!</definedName>
    <definedName name="FAX" localSheetId="22">#REF!</definedName>
    <definedName name="FAX">#REF!</definedName>
    <definedName name="Final_Copy" localSheetId="21">#REF!</definedName>
    <definedName name="Final_Copy" localSheetId="22">#REF!</definedName>
    <definedName name="Final_Copy">#REF!</definedName>
    <definedName name="Fuel_Exp_CY" localSheetId="21">#REF!</definedName>
    <definedName name="Fuel_Exp_CY" localSheetId="22">#REF!</definedName>
    <definedName name="Fuel_Exp_CY">#REF!</definedName>
    <definedName name="Fuel_Exp_EY" localSheetId="21">#REF!</definedName>
    <definedName name="Fuel_Exp_EY" localSheetId="22">#REF!</definedName>
    <definedName name="Fuel_Exp_EY">#REF!</definedName>
    <definedName name="Fuel_Exp_PY" localSheetId="21">#REF!</definedName>
    <definedName name="Fuel_Exp_PY" localSheetId="22">#REF!</definedName>
    <definedName name="Fuel_Exp_PY">#REF!</definedName>
    <definedName name="gg" localSheetId="21">#REF!</definedName>
    <definedName name="gg" localSheetId="22">#REF!</definedName>
    <definedName name="gg">#REF!</definedName>
    <definedName name="GR" localSheetId="21">#REF!</definedName>
    <definedName name="GR" localSheetId="22">#REF!</definedName>
    <definedName name="GR">#REF!</definedName>
    <definedName name="h" localSheetId="21">#REF!</definedName>
    <definedName name="h" localSheetId="22">#REF!</definedName>
    <definedName name="h">#REF!</definedName>
    <definedName name="HR_IMPACT" localSheetId="21">#REF!</definedName>
    <definedName name="HR_IMPACT" localSheetId="22">#REF!</definedName>
    <definedName name="HR_IMPACT">#REF!</definedName>
    <definedName name="Intt_Charge_cY" localSheetId="21">#REF!,#REF!</definedName>
    <definedName name="Intt_Charge_cY" localSheetId="22">#REF!,#REF!</definedName>
    <definedName name="Intt_Charge_cY">#REF!,#REF!</definedName>
    <definedName name="Intt_Charge_cy_1">'[11]A 3.7'!$H$35,'[11]A 3.7'!$H$44</definedName>
    <definedName name="Intt_Charge_eY" localSheetId="21">#REF!,#REF!</definedName>
    <definedName name="Intt_Charge_eY" localSheetId="22">#REF!,#REF!</definedName>
    <definedName name="Intt_Charge_eY">#REF!,#REF!</definedName>
    <definedName name="Intt_Charge_ey_1">'[11]A 3.7'!$I$35,'[11]A 3.7'!$I$44</definedName>
    <definedName name="Intt_Charge_PY" localSheetId="21">#REF!,#REF!</definedName>
    <definedName name="Intt_Charge_PY" localSheetId="22">#REF!,#REF!</definedName>
    <definedName name="Intt_Charge_PY">#REF!,#REF!</definedName>
    <definedName name="Intt_Charge_py_1">'[11]A 3.7'!$G$35,'[11]A 3.7'!$G$44</definedName>
    <definedName name="K2000_">#N/A</definedName>
    <definedName name="new" hidden="1">[12]CE!#REF!</definedName>
    <definedName name="O" localSheetId="21">#REF!</definedName>
    <definedName name="O" localSheetId="22">#REF!</definedName>
    <definedName name="O">#REF!</definedName>
    <definedName name="p" localSheetId="21">#REF!</definedName>
    <definedName name="p" localSheetId="22">#REF!</definedName>
    <definedName name="p">#REF!</definedName>
    <definedName name="PAGE1" localSheetId="21">#REF!</definedName>
    <definedName name="PAGE1" localSheetId="22">#REF!</definedName>
    <definedName name="PAGE1">#REF!</definedName>
    <definedName name="page10" localSheetId="21">#REF!</definedName>
    <definedName name="page10" localSheetId="22">#REF!</definedName>
    <definedName name="page10">#REF!</definedName>
    <definedName name="PAGE14" localSheetId="21">#REF!</definedName>
    <definedName name="PAGE14" localSheetId="22">#REF!</definedName>
    <definedName name="PAGE14">#REF!</definedName>
    <definedName name="PAGE15" localSheetId="21">#REF!</definedName>
    <definedName name="PAGE15" localSheetId="22">#REF!</definedName>
    <definedName name="PAGE15">#REF!</definedName>
    <definedName name="PAGE16" localSheetId="21">#REF!</definedName>
    <definedName name="PAGE16" localSheetId="22">#REF!</definedName>
    <definedName name="PAGE16">#REF!</definedName>
    <definedName name="PAGE17" localSheetId="21">#REF!</definedName>
    <definedName name="PAGE17" localSheetId="22">#REF!</definedName>
    <definedName name="PAGE17">#REF!</definedName>
    <definedName name="PAGE18" localSheetId="21">#REF!</definedName>
    <definedName name="PAGE18" localSheetId="22">#REF!</definedName>
    <definedName name="PAGE18">#REF!</definedName>
    <definedName name="PAGE19" localSheetId="21">#REF!</definedName>
    <definedName name="PAGE19" localSheetId="22">#REF!</definedName>
    <definedName name="PAGE19">#REF!</definedName>
    <definedName name="PAGE2" localSheetId="21">#REF!</definedName>
    <definedName name="PAGE2" localSheetId="22">#REF!</definedName>
    <definedName name="PAGE2">#REF!</definedName>
    <definedName name="PAGE20" localSheetId="21">#REF!</definedName>
    <definedName name="PAGE20" localSheetId="22">#REF!</definedName>
    <definedName name="PAGE20">#REF!</definedName>
    <definedName name="PAGE21" localSheetId="21">#REF!</definedName>
    <definedName name="PAGE21" localSheetId="22">#REF!</definedName>
    <definedName name="PAGE21">#REF!</definedName>
    <definedName name="PAGE22" localSheetId="21">#REF!</definedName>
    <definedName name="PAGE22" localSheetId="22">#REF!</definedName>
    <definedName name="PAGE22">#REF!</definedName>
    <definedName name="PAGE23" localSheetId="21">#REF!</definedName>
    <definedName name="PAGE23" localSheetId="22">#REF!</definedName>
    <definedName name="PAGE23">#REF!</definedName>
    <definedName name="PAGE24" localSheetId="21">#REF!</definedName>
    <definedName name="PAGE24" localSheetId="22">#REF!</definedName>
    <definedName name="PAGE24">#REF!</definedName>
    <definedName name="PAGE25" localSheetId="21">#REF!</definedName>
    <definedName name="PAGE25" localSheetId="22">#REF!</definedName>
    <definedName name="PAGE25">#REF!</definedName>
    <definedName name="PAGE26" localSheetId="21">#REF!</definedName>
    <definedName name="PAGE26" localSheetId="22">#REF!</definedName>
    <definedName name="PAGE26">#REF!</definedName>
    <definedName name="PAGE27" localSheetId="21">#REF!</definedName>
    <definedName name="PAGE27" localSheetId="22">#REF!</definedName>
    <definedName name="PAGE27">#REF!</definedName>
    <definedName name="PAGE28" localSheetId="21">#REF!</definedName>
    <definedName name="PAGE28" localSheetId="22">#REF!</definedName>
    <definedName name="PAGE28">#REF!</definedName>
    <definedName name="PAGE29" localSheetId="21">#REF!</definedName>
    <definedName name="PAGE29" localSheetId="22">#REF!</definedName>
    <definedName name="PAGE29">#REF!</definedName>
    <definedName name="page34" localSheetId="21">#REF!</definedName>
    <definedName name="page34" localSheetId="22">#REF!</definedName>
    <definedName name="page34">#REF!</definedName>
    <definedName name="Page35" localSheetId="21">#REF!</definedName>
    <definedName name="Page35" localSheetId="22">#REF!</definedName>
    <definedName name="Page35">#REF!</definedName>
    <definedName name="page50" localSheetId="21">#REF!</definedName>
    <definedName name="page50" localSheetId="22">#REF!</definedName>
    <definedName name="page50">#REF!</definedName>
    <definedName name="page51" localSheetId="21">#REF!</definedName>
    <definedName name="page51" localSheetId="22">#REF!</definedName>
    <definedName name="page51">#REF!</definedName>
    <definedName name="page52" localSheetId="21">#REF!</definedName>
    <definedName name="page52" localSheetId="22">#REF!</definedName>
    <definedName name="page52">#REF!</definedName>
    <definedName name="PAGE6" localSheetId="21">#REF!</definedName>
    <definedName name="PAGE6" localSheetId="22">#REF!</definedName>
    <definedName name="PAGE6">#REF!</definedName>
    <definedName name="PAGE7" localSheetId="21">#REF!</definedName>
    <definedName name="PAGE7" localSheetId="22">#REF!</definedName>
    <definedName name="PAGE7">#REF!</definedName>
    <definedName name="PAGE8" localSheetId="21">#REF!</definedName>
    <definedName name="PAGE8" localSheetId="22">#REF!</definedName>
    <definedName name="PAGE8">#REF!</definedName>
    <definedName name="PAGE9" localSheetId="21">#REF!</definedName>
    <definedName name="PAGE9" localSheetId="22">#REF!</definedName>
    <definedName name="PAGE9">#REF!</definedName>
    <definedName name="Pop_Ratio" localSheetId="21">#REF!</definedName>
    <definedName name="Pop_Ratio" localSheetId="22">#REF!</definedName>
    <definedName name="Pop_Ratio">#REF!</definedName>
    <definedName name="_xlnm.Print_Area" localSheetId="21">#REF!</definedName>
    <definedName name="_xlnm.Print_Area" localSheetId="22">#REF!</definedName>
    <definedName name="_xlnm.Print_Area">#REF!</definedName>
    <definedName name="PRINT_AREA_MI" localSheetId="21">#REF!</definedName>
    <definedName name="PRINT_AREA_MI" localSheetId="22">#REF!</definedName>
    <definedName name="PRINT_AREA_MI">#REF!</definedName>
    <definedName name="_xlnm.Print_Titles" localSheetId="14">'GCV details 500 (5)'!$1:$4</definedName>
    <definedName name="q">'[13]A 3.7'!$I$35,'[13]A 3.7'!$I$44</definedName>
    <definedName name="S" localSheetId="21">#REF!</definedName>
    <definedName name="S" localSheetId="22">#REF!</definedName>
    <definedName name="S">#REF!</definedName>
    <definedName name="shft1">[9]SUMMERY!$P$1</definedName>
    <definedName name="shftI">[14]SUMMERY!$P$1</definedName>
    <definedName name="shweta" localSheetId="21">#REF!</definedName>
    <definedName name="shweta" localSheetId="22">#REF!</definedName>
    <definedName name="shweta">#REF!</definedName>
    <definedName name="ss" localSheetId="21">#REF!</definedName>
    <definedName name="ss" localSheetId="22">#REF!</definedName>
    <definedName name="ss">#REF!</definedName>
    <definedName name="t" localSheetId="21">#REF!</definedName>
    <definedName name="t" localSheetId="22">#REF!</definedName>
    <definedName name="t">#REF!</definedName>
    <definedName name="tripping" localSheetId="21">#REF!</definedName>
    <definedName name="tripping" localSheetId="22">#REF!</definedName>
    <definedName name="tripping">#REF!</definedName>
    <definedName name="uNIT1">'[15]F2.6 (Bhu)'!$B$2:$J$22</definedName>
    <definedName name="uNIT2">'[15]F2.6 (Bhu)'!$Y$3:$AE$22</definedName>
    <definedName name="uNIT3">'[15]F2.6 (Bhu)'!$AR$2:$AX$22</definedName>
    <definedName name="W" localSheetId="21">#REF!</definedName>
    <definedName name="W" localSheetId="22">#REF!</definedName>
    <definedName name="W">#REF!</definedName>
    <definedName name="X1_" localSheetId="21">#REF!</definedName>
    <definedName name="X1_" localSheetId="22">#REF!</definedName>
    <definedName name="X1_">#REF!</definedName>
    <definedName name="X11__?___QUIT_" localSheetId="21">#REF!</definedName>
    <definedName name="X11__?___QUIT_" localSheetId="22">#REF!</definedName>
    <definedName name="X11__?___QUIT_">#REF!</definedName>
    <definedName name="xxxx" hidden="1">[16]CE!#REF!</definedName>
    <definedName name="YEAR" localSheetId="21">#REF!</definedName>
    <definedName name="YEAR" localSheetId="22">#REF!</definedName>
    <definedName name="YEAR">#REF!</definedName>
    <definedName name="Year1" localSheetId="21">#REF!</definedName>
    <definedName name="Year1" localSheetId="22">#REF!</definedName>
    <definedName name="Year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0" i="29" l="1"/>
  <c r="E170" i="29"/>
  <c r="B170" i="29"/>
  <c r="F44" i="28"/>
  <c r="E44" i="28"/>
  <c r="B44" i="28"/>
  <c r="F153" i="27" l="1"/>
  <c r="E153" i="27"/>
  <c r="B153" i="27"/>
  <c r="F38" i="26"/>
  <c r="B38" i="26"/>
  <c r="E38" i="26" s="1"/>
  <c r="F168" i="25" l="1"/>
  <c r="E168" i="25"/>
  <c r="B168" i="25"/>
  <c r="F25" i="24"/>
  <c r="E25" i="24"/>
  <c r="B25" i="24"/>
  <c r="F170" i="23" l="1"/>
  <c r="E170" i="23"/>
  <c r="B170" i="23"/>
  <c r="F20" i="22"/>
  <c r="E20" i="22"/>
  <c r="B20" i="22"/>
  <c r="F145" i="21" l="1"/>
  <c r="E145" i="21"/>
  <c r="B145" i="21"/>
  <c r="F8" i="20"/>
  <c r="E8" i="20"/>
  <c r="B8" i="20"/>
  <c r="F142" i="19" l="1"/>
  <c r="E142" i="19"/>
  <c r="B142" i="19"/>
  <c r="F19" i="18"/>
  <c r="E19" i="18"/>
  <c r="B19" i="18"/>
  <c r="F144" i="17" l="1"/>
  <c r="E144" i="17"/>
  <c r="B144" i="17"/>
  <c r="F27" i="16"/>
  <c r="E27" i="16"/>
  <c r="B27" i="16"/>
  <c r="F139" i="15" l="1"/>
  <c r="E139" i="15"/>
  <c r="B139" i="15"/>
  <c r="F16" i="14"/>
  <c r="E16" i="14"/>
  <c r="B16" i="14"/>
  <c r="F136" i="13" l="1"/>
  <c r="E136" i="13"/>
  <c r="B136" i="13"/>
  <c r="F24" i="12"/>
  <c r="E24" i="12"/>
  <c r="B24" i="12"/>
  <c r="F150" i="9" l="1"/>
  <c r="E150" i="9"/>
  <c r="B150" i="9"/>
  <c r="F51" i="8"/>
  <c r="E51" i="8"/>
  <c r="B51" i="8"/>
  <c r="F150" i="7" l="1"/>
  <c r="E150" i="7"/>
  <c r="B150" i="7"/>
  <c r="F32" i="6"/>
  <c r="E32" i="6"/>
  <c r="B32" i="6"/>
  <c r="F166" i="2" l="1"/>
  <c r="E166" i="2"/>
  <c r="B166" i="2"/>
  <c r="B33" i="1"/>
  <c r="F33" i="1" s="1"/>
  <c r="E33" i="1" l="1"/>
</calcChain>
</file>

<file path=xl/comments1.xml><?xml version="1.0" encoding="utf-8"?>
<comments xmlns="http://schemas.openxmlformats.org/spreadsheetml/2006/main">
  <authors>
    <author>00009238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>00009238:</t>
        </r>
        <r>
          <rPr>
            <sz val="9"/>
            <color indexed="81"/>
            <rFont val="Tahoma"/>
            <family val="2"/>
          </rPr>
          <t xml:space="preserve">
161009217 Paras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00009238:</t>
        </r>
        <r>
          <rPr>
            <sz val="9"/>
            <color indexed="81"/>
            <rFont val="Tahoma"/>
            <family val="2"/>
          </rPr>
          <t xml:space="preserve">
161004145 PARAS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00009238:</t>
        </r>
        <r>
          <rPr>
            <sz val="9"/>
            <color indexed="81"/>
            <rFont val="Tahoma"/>
            <family val="2"/>
          </rPr>
          <t xml:space="preserve">
161004148 PARAS</t>
        </r>
      </text>
    </comment>
  </commentList>
</comments>
</file>

<file path=xl/comments2.xml><?xml version="1.0" encoding="utf-8"?>
<comments xmlns="http://schemas.openxmlformats.org/spreadsheetml/2006/main">
  <authors>
    <author>00009238</author>
  </authors>
  <commentList>
    <comment ref="C58" authorId="0" shapeId="0">
      <text>
        <r>
          <rPr>
            <b/>
            <sz val="9"/>
            <color indexed="81"/>
            <rFont val="Tahoma"/>
            <family val="2"/>
          </rPr>
          <t>00009238:</t>
        </r>
        <r>
          <rPr>
            <sz val="9"/>
            <color indexed="81"/>
            <rFont val="Tahoma"/>
            <family val="2"/>
          </rPr>
          <t xml:space="preserve">
161002286 PARAS</t>
        </r>
      </text>
    </comment>
  </commentList>
</comments>
</file>

<file path=xl/comments3.xml><?xml version="1.0" encoding="utf-8"?>
<comments xmlns="http://schemas.openxmlformats.org/spreadsheetml/2006/main">
  <authors>
    <author>00011213</author>
  </authors>
  <commentList>
    <comment ref="C55" authorId="0" shapeId="0">
      <text>
        <r>
          <rPr>
            <b/>
            <sz val="9"/>
            <color indexed="81"/>
            <rFont val="Tahoma"/>
            <family val="2"/>
          </rPr>
          <t>00011213:</t>
        </r>
        <r>
          <rPr>
            <sz val="9"/>
            <color indexed="81"/>
            <rFont val="Tahoma"/>
            <family val="2"/>
          </rPr>
          <t xml:space="preserve">
162001513 t006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00011213:</t>
        </r>
        <r>
          <rPr>
            <sz val="9"/>
            <color indexed="81"/>
            <rFont val="Tahoma"/>
            <family val="2"/>
          </rPr>
          <t xml:space="preserve">
161002638 t003</t>
        </r>
      </text>
    </comment>
  </commentList>
</comments>
</file>

<file path=xl/comments4.xml><?xml version="1.0" encoding="utf-8"?>
<comments xmlns="http://schemas.openxmlformats.org/spreadsheetml/2006/main">
  <authors>
    <author>00009238</author>
    <author>00011213</author>
  </authors>
  <commentList>
    <comment ref="C45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MTPK 161004014
</t>
        </r>
      </text>
    </comment>
    <comment ref="C85" authorId="1" shapeId="0">
      <text>
        <r>
          <rPr>
            <b/>
            <sz val="9"/>
            <rFont val="Tahoma"/>
            <family val="2"/>
          </rPr>
          <t>00011213:</t>
        </r>
        <r>
          <rPr>
            <sz val="9"/>
            <rFont val="Tahoma"/>
            <family val="2"/>
          </rPr>
          <t xml:space="preserve">
RR NO.WRONG IN LE TEST REPORT 151000301</t>
        </r>
      </text>
    </comment>
    <comment ref="C110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from MQSG</t>
        </r>
      </text>
    </comment>
    <comment ref="C113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from MQSG</t>
        </r>
      </text>
    </comment>
    <comment ref="C136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MTPK 161011230 07.02.2023</t>
        </r>
      </text>
    </comment>
    <comment ref="C137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162005521 23.02.2023 MPTK</t>
        </r>
      </text>
    </comment>
    <comment ref="C138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162005521 23.02.2023 MPTK</t>
        </r>
      </text>
    </comment>
    <comment ref="C139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from MTPK
162005523 24.02.2023</t>
        </r>
      </text>
    </comment>
    <comment ref="C140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from MTPK
162005523 24.02.2023</t>
        </r>
      </text>
    </comment>
  </commentList>
</comments>
</file>

<file path=xl/comments5.xml><?xml version="1.0" encoding="utf-8"?>
<comments xmlns="http://schemas.openxmlformats.org/spreadsheetml/2006/main">
  <authors>
    <author>00009238</author>
  </authors>
  <commentList>
    <comment ref="C43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161002136 12.03.2023
mtpk</t>
        </r>
      </text>
    </comment>
  </commentList>
</comments>
</file>

<file path=xl/comments6.xml><?xml version="1.0" encoding="utf-8"?>
<comments xmlns="http://schemas.openxmlformats.org/spreadsheetml/2006/main">
  <authors>
    <author>00009238</author>
  </authors>
  <commentList>
    <comment ref="C102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short dist from MQSG</t>
        </r>
      </text>
    </comment>
    <comment ref="C124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connect with trip no 43 13.02.2023
</t>
        </r>
      </text>
    </comment>
    <comment ref="C125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161004965 22.03.2023 BESG
</t>
        </r>
      </text>
    </comment>
    <comment ref="C138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151000129 25.03.2023 /NTPG</t>
        </r>
      </text>
    </comment>
    <comment ref="C139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151000129 25.03.2023 /NTPG</t>
        </r>
      </text>
    </comment>
    <comment ref="C149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161004974 27.03.2023 NTPG</t>
        </r>
      </text>
    </comment>
    <comment ref="C165" authorId="0" shapeId="0">
      <text>
        <r>
          <rPr>
            <b/>
            <sz val="9"/>
            <color indexed="81"/>
            <rFont val="Tahoma"/>
            <charset val="1"/>
          </rPr>
          <t>00009238:</t>
        </r>
        <r>
          <rPr>
            <sz val="9"/>
            <color indexed="81"/>
            <rFont val="Tahoma"/>
            <charset val="1"/>
          </rPr>
          <t xml:space="preserve">
161002873 24.02.2023</t>
        </r>
      </text>
    </comment>
    <comment ref="C167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162012305 12.03.2023 KRDS
</t>
        </r>
      </text>
    </comment>
    <comment ref="C168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161000507 09.03.2023 KRDS
</t>
        </r>
      </text>
    </comment>
    <comment ref="C169" authorId="0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161000937 11.03.2023 KRDS
</t>
        </r>
      </text>
    </comment>
  </commentList>
</comments>
</file>

<file path=xl/sharedStrings.xml><?xml version="1.0" encoding="utf-8"?>
<sst xmlns="http://schemas.openxmlformats.org/spreadsheetml/2006/main" count="2543" uniqueCount="329">
  <si>
    <t>Description</t>
  </si>
  <si>
    <t>Qty</t>
  </si>
  <si>
    <t>RR NO</t>
  </si>
  <si>
    <t>RR DATE / BILL DATE</t>
  </si>
  <si>
    <t>Loading End GCV (EM)</t>
  </si>
  <si>
    <t>Unloading End GCV (ARB)</t>
  </si>
  <si>
    <t>Raw Coal Opening Stock</t>
  </si>
  <si>
    <t>NEW MAJRI UG TO OC</t>
  </si>
  <si>
    <t>MOHAN UG / MOURI UG</t>
  </si>
  <si>
    <t>NILJAI OC</t>
  </si>
  <si>
    <t>SASTI UG/OC/EXP OC</t>
  </si>
  <si>
    <t>MUNGOLI OC</t>
  </si>
  <si>
    <t>Gouri Expansion OC Mine</t>
  </si>
  <si>
    <t>UMRER SUB AREA</t>
  </si>
  <si>
    <t>GOKUL</t>
  </si>
  <si>
    <t>NEHARIA UG</t>
  </si>
  <si>
    <t>Amlgmted Inder Kamptee Deep OC</t>
  </si>
  <si>
    <t>Gondegaon Ghatrohna OC Mine</t>
  </si>
  <si>
    <t>JUNAD EXTENSION OC</t>
  </si>
  <si>
    <t>Singori OC Mine</t>
  </si>
  <si>
    <t>MAKARDHOKDA O/C NO-I</t>
  </si>
  <si>
    <t xml:space="preserve">Note:  Total 28 samples </t>
  </si>
  <si>
    <t>At unloading end 28 CIMFR results are available</t>
  </si>
  <si>
    <t>At loading end23 CIMFR results available &amp; 5 nos. of CIMFR results awaited till date hence midpoint are considered</t>
  </si>
  <si>
    <t>VISHNUPURI UG-II</t>
  </si>
  <si>
    <t>NEW SETHIA OCM</t>
  </si>
  <si>
    <t>MAHADEOPURI UG</t>
  </si>
  <si>
    <t>Pouni 2 &amp; 3 OC Mine</t>
  </si>
  <si>
    <t>Gouri Deep OC Mine</t>
  </si>
  <si>
    <t>MUNGOLI OCM</t>
  </si>
  <si>
    <t>URDHAN</t>
  </si>
  <si>
    <t>MATHANI</t>
  </si>
  <si>
    <t>W/L</t>
  </si>
  <si>
    <t>-</t>
  </si>
  <si>
    <t>KOLGAON</t>
  </si>
  <si>
    <t>Ballarpur Expansion OC Mine</t>
  </si>
  <si>
    <t xml:space="preserve">NILJAI OCM </t>
  </si>
  <si>
    <t>14/15-04-2022</t>
  </si>
  <si>
    <t>Hindustan Lalpeth OC Mine</t>
  </si>
  <si>
    <t>Durgapur Rayatwari UG Mine</t>
  </si>
  <si>
    <t>23/042022</t>
  </si>
  <si>
    <t xml:space="preserve"> 22/04/2022</t>
  </si>
  <si>
    <t>Durgapur OC  Mine</t>
  </si>
  <si>
    <t>SASTI</t>
  </si>
  <si>
    <t>POUNI 2 &amp; 3 OC</t>
  </si>
  <si>
    <t>DIPKA</t>
  </si>
  <si>
    <t>20.04.2022</t>
  </si>
  <si>
    <t>Total sample 161</t>
  </si>
  <si>
    <t>At unloading end 161CIMFR results are available</t>
  </si>
  <si>
    <t>At loading end 139 CIMFR results available &amp; 21  nos. CIMFR result till awaited hence midpoint are considered.</t>
  </si>
  <si>
    <t>210 MW GCV Details -APRIL 2022</t>
  </si>
  <si>
    <t>500 MW GCV Details-APRIL-2022</t>
  </si>
  <si>
    <t>27.05.2022</t>
  </si>
  <si>
    <t>RAJR</t>
  </si>
  <si>
    <t>Note:  Total 27  samples (26 Raw coal, 01 wash coal)</t>
  </si>
  <si>
    <t xml:space="preserve">At unloading end 27 CIMFR results are available, </t>
  </si>
  <si>
    <t>At loading end 18 CIMFR results available &amp; 9 midpoint are considered</t>
  </si>
  <si>
    <t>NILJAI OCM</t>
  </si>
  <si>
    <t>17.05.2022</t>
  </si>
  <si>
    <t>PENGANGA PROJECT</t>
  </si>
  <si>
    <t>Bhanegaon OC Mine</t>
  </si>
  <si>
    <t>23.05.2022</t>
  </si>
  <si>
    <t>MURPAR UG</t>
  </si>
  <si>
    <t>MMBD</t>
  </si>
  <si>
    <t>MKCW</t>
  </si>
  <si>
    <t>PPDP</t>
  </si>
  <si>
    <t>Total sample 145</t>
  </si>
  <si>
    <t xml:space="preserve">At unloading end ALL CIMFR,&amp; geochem results are available </t>
  </si>
  <si>
    <t>At loading end 123 CIMFR results available &amp; 21 midpoint are considered for raw and wash coal &amp; for 1 imported, available ARB GCV is considered</t>
  </si>
  <si>
    <t>210 MW GCV Details-May-2022</t>
  </si>
  <si>
    <t>500 MW GCV Details-May-2022</t>
  </si>
  <si>
    <t>VISHNUPURI II UG MINE</t>
  </si>
  <si>
    <t xml:space="preserve">MATHANI </t>
  </si>
  <si>
    <t>MAKARDHOKRA III</t>
  </si>
  <si>
    <t>18.06.2022</t>
  </si>
  <si>
    <t>26.06.2022</t>
  </si>
  <si>
    <t>28.06.2022</t>
  </si>
  <si>
    <t>Note:  Total 46 samples (38 Raw coal, 03 wash coal &amp; Imp. Coal 05)</t>
  </si>
  <si>
    <t>At unloading end 36 raw coal CIMFR results, 03 wash coal and 05 imported coal third party results are available</t>
  </si>
  <si>
    <t>At unloading end for imported coal third party results ARB GCV is considered at Eq GCV</t>
  </si>
  <si>
    <t>At loading end 36 raw coal CIMFR results are available</t>
  </si>
  <si>
    <t>At loading end for 02 pending raw coal results, midpoint is considered</t>
  </si>
  <si>
    <t>At loading end for imported coal third party results unloading end ARB is considered</t>
  </si>
  <si>
    <t>At loading end washed coal midpoint is considered,since results and DO details are awaited till date</t>
  </si>
  <si>
    <t xml:space="preserve"> </t>
  </si>
  <si>
    <t>04.06.2022</t>
  </si>
  <si>
    <t>BHANEGAON OC MINE</t>
  </si>
  <si>
    <t>BALLARPUR EXPANSION OC MINE</t>
  </si>
  <si>
    <t>15.06.2022</t>
  </si>
  <si>
    <t>16.06.2022</t>
  </si>
  <si>
    <t>SASTI OC MINE</t>
  </si>
  <si>
    <t>SINgori OC Mine</t>
  </si>
  <si>
    <t>27.06.2022</t>
  </si>
  <si>
    <t>29.06.2022</t>
  </si>
  <si>
    <t>25.06.2022</t>
  </si>
  <si>
    <t>Note:  Total 145 samples (83 Raw coal, 45 wash coal &amp; 17 Imp. Coal )</t>
  </si>
  <si>
    <t>At unloading end 83 raw coal CIMFR results, 45 wash coal and 17 imported coal third party results are available</t>
  </si>
  <si>
    <t>At loading end 83 raw coal CIMFR results are available</t>
  </si>
  <si>
    <t>At loading end washed coal midpoint is considered, since results are awaited till date</t>
  </si>
  <si>
    <t>210 MW GCV Details-June-22</t>
  </si>
  <si>
    <t>500 MW GCV Details-June-22</t>
  </si>
  <si>
    <t>Note:  Total 19 samples (17 Raw coal &amp; 02 Imp. Coal)</t>
  </si>
  <si>
    <t>At unloading end  for raw coal 17 CIMFR results are available</t>
  </si>
  <si>
    <t>At  Loading &amp; unloading end for imported coal 02 Geochem results ARB is considered.</t>
  </si>
  <si>
    <t>At for raw coal loading end 14 CIMFR results available and 03 midpoint are considered</t>
  </si>
  <si>
    <t>Note:  Total 131 samples (96 Raw coal, 23 wash coal &amp; 12 Imp. Coal)</t>
  </si>
  <si>
    <t xml:space="preserve">At unloading end for Raw coal 96 CIMFR results are available </t>
  </si>
  <si>
    <t>At loading end for raw coal 95 CIMFR results available &amp; 01 midpoint is considered since result is awaited.</t>
  </si>
  <si>
    <t>For 22 rake of washed coal at loading end DO wise current month wtd avg of CIMFR result is considered &amp; 01 midpoints is considered since result awaited</t>
  </si>
  <si>
    <t>For washed coal at unloading end 23 results from third party are available.</t>
  </si>
  <si>
    <t xml:space="preserve">For imported coal at loading and unloading end ARB of 12 results from third party are considered. </t>
  </si>
  <si>
    <t>30.06.2022</t>
  </si>
  <si>
    <t>Mathani UG Mine</t>
  </si>
  <si>
    <t>Vishnupuri II UG Mine</t>
  </si>
  <si>
    <t>PRPI</t>
  </si>
  <si>
    <t>01.07.2022</t>
  </si>
  <si>
    <t>GEWRA</t>
  </si>
  <si>
    <t>15/07/2022</t>
  </si>
  <si>
    <t>16/07/2022</t>
  </si>
  <si>
    <t>16.07.2022</t>
  </si>
  <si>
    <t>17/07/2022</t>
  </si>
  <si>
    <t>18/07/2022</t>
  </si>
  <si>
    <t>23.07.2022</t>
  </si>
  <si>
    <t>PISK</t>
  </si>
  <si>
    <t>20/07/2022</t>
  </si>
  <si>
    <t>07.06.2022</t>
  </si>
  <si>
    <t>02.07.2022</t>
  </si>
  <si>
    <t>03.07.2022</t>
  </si>
  <si>
    <t>04.07.2022</t>
  </si>
  <si>
    <t>06.07.2022</t>
  </si>
  <si>
    <t>Mungoli  Nirguda OC Mine</t>
  </si>
  <si>
    <t>07.07.2022</t>
  </si>
  <si>
    <t>Kolgaon OC Mine</t>
  </si>
  <si>
    <t>Sasti OC Mine</t>
  </si>
  <si>
    <t>08-07.2022</t>
  </si>
  <si>
    <t>11.07.2022</t>
  </si>
  <si>
    <t>21.07.2022</t>
  </si>
  <si>
    <t>22/07/2022</t>
  </si>
  <si>
    <t>Naheriya UG Mine</t>
  </si>
  <si>
    <t>23/07/2022</t>
  </si>
  <si>
    <t>25/07/2022</t>
  </si>
  <si>
    <t>26/07/2022</t>
  </si>
  <si>
    <t>BALLARPUR UG/OC</t>
  </si>
  <si>
    <t>27/07/2022</t>
  </si>
  <si>
    <t>29/07/2022</t>
  </si>
  <si>
    <t>30.07.2022</t>
  </si>
  <si>
    <t>LAKHANPUR OC</t>
  </si>
  <si>
    <t>SAMLESWARI OC</t>
  </si>
  <si>
    <t>LAJKURA OC 3</t>
  </si>
  <si>
    <t>26.07.2022</t>
  </si>
  <si>
    <t>31.07.2022</t>
  </si>
  <si>
    <t>19/07/2022</t>
  </si>
  <si>
    <t>20.07.2022</t>
  </si>
  <si>
    <t>05.07.2022</t>
  </si>
  <si>
    <t>21/07/2022</t>
  </si>
  <si>
    <t>MKWC</t>
  </si>
  <si>
    <t>28/07/2022</t>
  </si>
  <si>
    <t>PAHD</t>
  </si>
  <si>
    <t>14/07/2022</t>
  </si>
  <si>
    <t>24/07/2022</t>
  </si>
  <si>
    <t>210 MW GCV Details-July-22</t>
  </si>
  <si>
    <t>500 MW GCV Details-July-22</t>
  </si>
  <si>
    <t>DKSK</t>
  </si>
  <si>
    <t>PISK®</t>
  </si>
  <si>
    <t>18.08.2022</t>
  </si>
  <si>
    <t>Average for all GCV at receipt may vary after receiving all results.</t>
  </si>
  <si>
    <t>Note:  Total 11 samples (07 Raw coal, 02 wash coal &amp; 02 Imp. Coal)</t>
  </si>
  <si>
    <t>At unloading end  for raw coal 07 CIMFR results are available</t>
  </si>
  <si>
    <t>At  Loading &amp; unloading end for imported coal 02 third party analysis results ARB is considered.</t>
  </si>
  <si>
    <t>At loading end raw coal 06 midpoints are considered, since results are awaited</t>
  </si>
  <si>
    <t>For 02 wash coal at loading end and at unloading end 02 third party analysis results are considered</t>
  </si>
  <si>
    <t>01.08.2022</t>
  </si>
  <si>
    <t>MATHANI UG</t>
  </si>
  <si>
    <t>02.08.2022</t>
  </si>
  <si>
    <t>03.08.2022</t>
  </si>
  <si>
    <t>04.08.2022</t>
  </si>
  <si>
    <t>05.08.2022</t>
  </si>
  <si>
    <t>Ballarpur 3&amp; 4 Pits UG Mine</t>
  </si>
  <si>
    <t>07.08.2022</t>
  </si>
  <si>
    <t>09.08.2022</t>
  </si>
  <si>
    <t>Mohan OC Mix Mine</t>
  </si>
  <si>
    <t>19.08.2022</t>
  </si>
  <si>
    <t>20.08.2022</t>
  </si>
  <si>
    <t>28.08.2022</t>
  </si>
  <si>
    <t>BASUNDHARA (W) OC</t>
  </si>
  <si>
    <t>LAKHANPUR</t>
  </si>
  <si>
    <t>BASUNDHARA WEST</t>
  </si>
  <si>
    <t>BELPAHAR OC</t>
  </si>
  <si>
    <t>PGBB</t>
  </si>
  <si>
    <t>30/07/2022</t>
  </si>
  <si>
    <t>31/07/2022</t>
  </si>
  <si>
    <t>Note:  Total 137 samples (83 Raw coal, 27 wash coal &amp; 27 Imp. Coal)</t>
  </si>
  <si>
    <t>At unloading end for Raw coal 83 CIMFR results are available</t>
  </si>
  <si>
    <t>At loading end for raw coal 83 CIMFR results available</t>
  </si>
  <si>
    <t xml:space="preserve">For washed coal at loading end 08 midpoints are considered since results are awaited till date and 19 third party results </t>
  </si>
  <si>
    <t>For washed coal at unloading end 27 third party results are available</t>
  </si>
  <si>
    <t>For imported coal at loading and unloading end, unloading end ARB from 27 third party analysis results are considered</t>
  </si>
  <si>
    <t>210 MW GCV Details-August-22</t>
  </si>
  <si>
    <t>500 MW GCV Details-August-22</t>
  </si>
  <si>
    <t>210 MW GCV Details-Sep-22</t>
  </si>
  <si>
    <t>31.08.2022</t>
  </si>
  <si>
    <t>Nandgaon Incline UG Mine</t>
  </si>
  <si>
    <t>GXSG</t>
  </si>
  <si>
    <t>GEVRA OC</t>
  </si>
  <si>
    <t>MTPK</t>
  </si>
  <si>
    <t>Note:  Total 22 samples (13 Raw coal, 05 wash coal &amp; 04 Imp. Coal)</t>
  </si>
  <si>
    <t>At unloading end  for raw coal 13 CIMFR results are available</t>
  </si>
  <si>
    <t>At loading end raw coal 12 CIMFR results &amp; 01 midpoints are considered, since results are awaited</t>
  </si>
  <si>
    <t>At  Loading &amp; unloading end for imported coal 04 third party analysis results ARB is considered.</t>
  </si>
  <si>
    <t>For 05 wash coal at loading end third party DO wise wtd avg with available result is considered</t>
  </si>
  <si>
    <t>Midpoint of raw &amp; washed coal are on the basis of information available till date</t>
  </si>
  <si>
    <t>500 MW GCV Details-Sep-22</t>
  </si>
  <si>
    <t>06.06.2022</t>
  </si>
  <si>
    <t xml:space="preserve"> 04-09-2022</t>
  </si>
  <si>
    <t>07.09.2022</t>
  </si>
  <si>
    <t>DURGAPUR OC</t>
  </si>
  <si>
    <t>14.06.2022</t>
  </si>
  <si>
    <t>PMCJ</t>
  </si>
  <si>
    <t>PHEC</t>
  </si>
  <si>
    <t>23.08.2022</t>
  </si>
  <si>
    <t>Note:  Total 136 samples (93 Raw coal, 25 wash coal &amp; 18 Imp. Coal)</t>
  </si>
  <si>
    <t>At unloading end for Raw coal 93 CIMFR results are available</t>
  </si>
  <si>
    <t>At loading end for raw coal 91 CIMFR results available &amp; 02 midpoint are considered since results are awaited.</t>
  </si>
  <si>
    <t>For washed coal at loading end 04 midpoints are considered since results are awaited till date</t>
  </si>
  <si>
    <t>For washed coal at loading end DO wise wtd avg is considered with available results</t>
  </si>
  <si>
    <t>For washed coal at unloading end 25 third party results are available</t>
  </si>
  <si>
    <t>For imported coal at loading and unloading end ARB from 18 third party analysis results considered</t>
  </si>
  <si>
    <t>210 MW GCV Details-October-2022</t>
  </si>
  <si>
    <t>New Majri UG-OC Convrsion Mine</t>
  </si>
  <si>
    <t>27.10.2022</t>
  </si>
  <si>
    <t>Note:  Total 14 samples (11 Raw coal &amp; 03 Imp. Coal)</t>
  </si>
  <si>
    <t xml:space="preserve">At unloading end  for raw coal 11 CIMFR results are available </t>
  </si>
  <si>
    <t xml:space="preserve">At loading end raw coal 11 CIMFR results </t>
  </si>
  <si>
    <t>At  Loading &amp; unloading end for imported coal 03 third party analysis results ARB is considered.</t>
  </si>
  <si>
    <t>STOCK TRANSITION</t>
  </si>
  <si>
    <t>Mohan Maori UG Mix Mine</t>
  </si>
  <si>
    <t>Urdhan OC Mine</t>
  </si>
  <si>
    <t>PUONI-2 OC</t>
  </si>
  <si>
    <t>GPCK</t>
  </si>
  <si>
    <t>Note:  Total 137 samples (81 Raw coal, 35 wash coal &amp; 21 Imp. Coal)</t>
  </si>
  <si>
    <t>At unloading end for Raw coal 137 CIMFR results are available</t>
  </si>
  <si>
    <t>At loading end for raw coal 137 CIMFR results available</t>
  </si>
  <si>
    <t>For washed coal at loading end 03 midpoints are considered since results are awaited till date &amp; 32 DO wise wtd avg is considered</t>
  </si>
  <si>
    <t>For washed coal at unloading end 35 third party results are available</t>
  </si>
  <si>
    <t>For imported coal at loading and unloading end, ARB from 21 third party analysis results are considered</t>
  </si>
  <si>
    <t>Midpoint of washed coal are on the basis of information available till date</t>
  </si>
  <si>
    <t>500 MW GCV Details-oct-2022</t>
  </si>
  <si>
    <t>210 MW GCV Details-Nov-22</t>
  </si>
  <si>
    <t>NO RECEIPT</t>
  </si>
  <si>
    <t>500 MW GCV Details-Nov-22</t>
  </si>
  <si>
    <t>WASHED COAL TRANSITION</t>
  </si>
  <si>
    <t>IMPORTED COAL TRANSITION</t>
  </si>
  <si>
    <t>Makardhokra I OC Mine</t>
  </si>
  <si>
    <t>24.11.2022</t>
  </si>
  <si>
    <t>Note:  Total 138 samples (101 Raw coal, 13 wash coal &amp; 24 Imp. Coal)</t>
  </si>
  <si>
    <t>At unloading end for Raw coal 101 CIMFR results are available</t>
  </si>
  <si>
    <t>At loading end for raw coal 91 CIMFR results available &amp; 10 midpoint are considered since results are awaited.</t>
  </si>
  <si>
    <t>For washed coal at loading end 12 DO wise CIMFR results are available&amp; 01 midpoints are considered since result is awaited till date</t>
  </si>
  <si>
    <t xml:space="preserve">For washed coal at unloading end 13 third party results are available </t>
  </si>
  <si>
    <t xml:space="preserve">For imported coal at loading and unloading end ARB from 24 third party analysis results is considered </t>
  </si>
  <si>
    <t>Due to the critical condition of coal stock at 500 MW Coal yard the Coal stock of 210 MW (8000 MT washed coal &amp; 4900 MT of imported coal) is transferred by interconnection to 500 MW.</t>
  </si>
  <si>
    <t>210 MW GCV Details-Dec-22</t>
  </si>
  <si>
    <t>Note:  Total 15 samples (10 Raw coal, 02 wash coal &amp; 03 Imp. Coal)</t>
  </si>
  <si>
    <t>At unloading end for Raw coal all CIMFR results available</t>
  </si>
  <si>
    <t>At loading end for raw coal  all CIMFR results available</t>
  </si>
  <si>
    <t xml:space="preserve">For washed coal at loading end 02 DO wise CIMFR results wtd avg are considered </t>
  </si>
  <si>
    <t>For washed coal at unloading end 02 third party results are considered</t>
  </si>
  <si>
    <t>For imported coal at loading and unloading end ARB, third party analysis results are available</t>
  </si>
  <si>
    <t>500 MW GCV Details-Dec-22</t>
  </si>
  <si>
    <t>Junad OC Mine</t>
  </si>
  <si>
    <t>Ukani Deep OC Mine</t>
  </si>
  <si>
    <t>15.12.2022</t>
  </si>
  <si>
    <t>LAKHANPUR OCP</t>
  </si>
  <si>
    <t>DSGR</t>
  </si>
  <si>
    <t>Note:  Total 165 samples (137 Raw coal, 14 wash coal &amp; 14 Imp. Coal)</t>
  </si>
  <si>
    <t>At loading end for raw coal 123 CIMFR results available &amp; 14 midpoint are considered for 04 awaited &amp; 10 unsampled rakes.</t>
  </si>
  <si>
    <t>For washed coal at loading end 09 DO wise CIMFR results wtd avg &amp; 05 midpoints are considered since results are awaited till date</t>
  </si>
  <si>
    <t>For washed coal at unloading end 14 third party results are available</t>
  </si>
  <si>
    <t>For imported coal at loading and unloading end ARB from 14 third party analysis results considered</t>
  </si>
  <si>
    <t>210 MW GCV Details-January 23</t>
  </si>
  <si>
    <t>Dhuptalla (Sasti UG to OC)</t>
  </si>
  <si>
    <t>BOCM</t>
  </si>
  <si>
    <t>Note:  Total 20 samples (18 Raw coal,  02 Imp. Coal)</t>
  </si>
  <si>
    <t>At unloading end for Raw coal 18 CIMFR analysis is considered</t>
  </si>
  <si>
    <t>At loading end for raw coal 17 CIMFR results &amp; 01 midpoint are considered</t>
  </si>
  <si>
    <t>For imported coal at loading and unloading end,  Unloading end ARB ARB is considered at 02 samples</t>
  </si>
  <si>
    <t>Midpoint of raw coal are on the basis of information available till date</t>
  </si>
  <si>
    <t>500 MW GCV Details-January 23</t>
  </si>
  <si>
    <t>TRANSITION</t>
  </si>
  <si>
    <t>30.11.2022</t>
  </si>
  <si>
    <t>21.12.2022</t>
  </si>
  <si>
    <t>Note:  Total 162 samples (131 Raw coal, 15 wash coal &amp; 16 Imp. Coal)</t>
  </si>
  <si>
    <t>At unloading end for Raw coal 131 CIMFR results are available.</t>
  </si>
  <si>
    <t>At loading end for raw coal 129 CIMFR results available &amp; 02 midpoint are considered since results are awaited.</t>
  </si>
  <si>
    <t>For washed coal at loading end 03 midpoints are considered since results are awaited till date</t>
  </si>
  <si>
    <t xml:space="preserve">For washed coal at unloading end 15 third party results are available </t>
  </si>
  <si>
    <t xml:space="preserve">For imported coal at loading and unloading end ARB, third party analysis unloading end ARB is considered </t>
  </si>
  <si>
    <t>210 MW GCV Details-Feb-23</t>
  </si>
  <si>
    <t xml:space="preserve"> Opening Stock</t>
  </si>
  <si>
    <t>Neeljay Deep OC Mine</t>
  </si>
  <si>
    <t>18.02.2023</t>
  </si>
  <si>
    <t>Note:  Total 32 samples (31 Raw coal,  01 Imp. Coal)</t>
  </si>
  <si>
    <t>At unloading end for Raw coal 31 CIMFR analysis is considered</t>
  </si>
  <si>
    <t>At loading end for raw coal 31 CIMFR results</t>
  </si>
  <si>
    <t>For imported coal at loading and unloading end,  Unloading end ARB ARB is considered at 01 samples</t>
  </si>
  <si>
    <t>500 MW GCV Details-Feb-23</t>
  </si>
  <si>
    <t>Opening Stock</t>
  </si>
  <si>
    <t>13.02.2023</t>
  </si>
  <si>
    <t>UKANI deep oc</t>
  </si>
  <si>
    <t>08.01.2023</t>
  </si>
  <si>
    <t>11.01.2023</t>
  </si>
  <si>
    <t>KUSMUNDA OC</t>
  </si>
  <si>
    <t>Note:  Total 147 samples (135 Raw coal, 01 wash coal &amp; 11 Imp. Coal)</t>
  </si>
  <si>
    <t>At unloading end for Raw coal 135 CIMFR results are available.</t>
  </si>
  <si>
    <t>At loading end for raw coal 134 CIMFR results available &amp; 01 midpoint are considered since results are awaited.</t>
  </si>
  <si>
    <t>For washed coal at loading end 01 midpoints are considered since results are awaited till date</t>
  </si>
  <si>
    <t xml:space="preserve">For washed coal at unloading end 1 third party results are available </t>
  </si>
  <si>
    <t>Wash coal Stock 1669.85 MT is transferred from Stage III to Stage II</t>
  </si>
  <si>
    <t xml:space="preserve">Note:  Total 38 Raw coal samples </t>
  </si>
  <si>
    <t>At unloading end for Raw coal 38 CIMFR analysis is considered</t>
  </si>
  <si>
    <t>At loading end for raw coal 38 CIMFR results</t>
  </si>
  <si>
    <t>Murpar UG Mine</t>
  </si>
  <si>
    <t>HINDUSTAN LALPETH OC</t>
  </si>
  <si>
    <t>Note:  Total 164 samples (160 Raw coal, 04 wash coal)</t>
  </si>
  <si>
    <t>At unloading end for Raw coal 160 CIMFR results are available.</t>
  </si>
  <si>
    <t>At loading end for raw coal 157 CIMFR results available &amp; 03 midpoint are considered since results are awaited.</t>
  </si>
  <si>
    <t xml:space="preserve">For washed coal at unloading end 03 third party results are available </t>
  </si>
  <si>
    <t>210 MW GCV Details-Mar-23</t>
  </si>
  <si>
    <t>500 MW GCV Details-Mar-23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</si>
</sst>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0"/>
    <numFmt numFmtId="165" formatCode="dd/mm/yyyy;@"/>
    <numFmt numFmtId="166" formatCode="0_ "/>
    <numFmt numFmtId="167" formatCode="dd\.mm\.yyyy;@"/>
    <numFmt numFmtId="168" formatCode="0.0000000"/>
    <numFmt numFmtId="170" formatCode="0.000"/>
    <numFmt numFmtId="172" formatCode="0.0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rgb="FF40404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Book Antiqua"/>
      <family val="2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1"/>
      <color rgb="FF404040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2"/>
      <color rgb="FFFF0000"/>
      <name val="Times New Roman"/>
      <charset val="134"/>
    </font>
    <font>
      <sz val="11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0"/>
      <color rgb="FFFF0000"/>
      <name val="Times New Roman"/>
      <charset val="13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43" fontId="18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718">
    <xf numFmtId="0" fontId="0" fillId="0" borderId="0" xfId="0"/>
    <xf numFmtId="0" fontId="4" fillId="0" borderId="0" xfId="1" applyFont="1" applyAlignment="1">
      <alignment horizontal="center" vertical="center"/>
    </xf>
    <xf numFmtId="0" fontId="1" fillId="0" borderId="0" xfId="1"/>
    <xf numFmtId="0" fontId="6" fillId="0" borderId="1" xfId="2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left" vertical="center" wrapText="1"/>
    </xf>
    <xf numFmtId="1" fontId="8" fillId="0" borderId="2" xfId="5" applyNumberFormat="1" applyFont="1" applyBorder="1" applyAlignment="1">
      <alignment horizontal="center" vertical="center"/>
    </xf>
    <xf numFmtId="0" fontId="7" fillId="0" borderId="1" xfId="4" applyFont="1" applyFill="1" applyBorder="1" applyAlignment="1">
      <alignment vertical="center" wrapText="1"/>
    </xf>
    <xf numFmtId="14" fontId="7" fillId="0" borderId="1" xfId="4" applyNumberFormat="1" applyFont="1" applyFill="1" applyBorder="1" applyAlignment="1">
      <alignment vertical="center" wrapText="1"/>
    </xf>
    <xf numFmtId="1" fontId="8" fillId="0" borderId="3" xfId="5" applyNumberFormat="1" applyFont="1" applyBorder="1" applyAlignment="1">
      <alignment horizontal="center" vertical="center"/>
    </xf>
    <xf numFmtId="1" fontId="3" fillId="0" borderId="4" xfId="5" applyNumberFormat="1" applyFont="1" applyBorder="1" applyAlignment="1">
      <alignment horizontal="center" vertical="center"/>
    </xf>
    <xf numFmtId="0" fontId="3" fillId="0" borderId="0" xfId="1" applyFont="1"/>
    <xf numFmtId="1" fontId="3" fillId="0" borderId="0" xfId="1" applyNumberFormat="1" applyFont="1"/>
    <xf numFmtId="0" fontId="9" fillId="0" borderId="1" xfId="4" applyFont="1" applyFill="1" applyBorder="1" applyAlignment="1">
      <alignment horizontal="center" vertical="center" wrapText="1"/>
    </xf>
    <xf numFmtId="2" fontId="10" fillId="0" borderId="5" xfId="5" applyNumberFormat="1" applyFont="1" applyFill="1" applyBorder="1" applyAlignment="1">
      <alignment horizontal="center" vertical="center"/>
    </xf>
    <xf numFmtId="1" fontId="11" fillId="0" borderId="6" xfId="5" applyNumberFormat="1" applyFont="1" applyFill="1" applyBorder="1" applyAlignment="1">
      <alignment horizontal="center" vertical="center" wrapText="1"/>
    </xf>
    <xf numFmtId="165" fontId="11" fillId="0" borderId="1" xfId="5" applyNumberFormat="1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1" fontId="11" fillId="0" borderId="5" xfId="5" applyNumberFormat="1" applyFont="1" applyFill="1" applyBorder="1" applyAlignment="1">
      <alignment horizontal="center" vertical="center" wrapText="1"/>
    </xf>
    <xf numFmtId="165" fontId="11" fillId="0" borderId="3" xfId="5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left"/>
    </xf>
    <xf numFmtId="1" fontId="7" fillId="0" borderId="3" xfId="4" applyNumberFormat="1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vertical="center" wrapText="1"/>
    </xf>
    <xf numFmtId="14" fontId="7" fillId="0" borderId="3" xfId="4" applyNumberFormat="1" applyFont="1" applyFill="1" applyBorder="1" applyAlignment="1">
      <alignment vertical="center" wrapText="1"/>
    </xf>
    <xf numFmtId="166" fontId="7" fillId="0" borderId="3" xfId="4" applyNumberFormat="1" applyFont="1" applyFill="1" applyBorder="1" applyAlignment="1">
      <alignment horizontal="center" vertical="center" wrapText="1"/>
    </xf>
    <xf numFmtId="1" fontId="1" fillId="0" borderId="0" xfId="1" applyNumberFormat="1"/>
    <xf numFmtId="0" fontId="8" fillId="0" borderId="0" xfId="5" applyFont="1" applyAlignment="1">
      <alignment vertical="center"/>
    </xf>
    <xf numFmtId="0" fontId="13" fillId="0" borderId="0" xfId="1" applyFont="1" applyAlignment="1">
      <alignment horizontal="left" vertical="center"/>
    </xf>
    <xf numFmtId="0" fontId="10" fillId="0" borderId="0" xfId="6" applyFont="1" applyBorder="1"/>
    <xf numFmtId="2" fontId="10" fillId="0" borderId="0" xfId="6" applyNumberFormat="1" applyFont="1" applyBorder="1" applyAlignment="1">
      <alignment horizontal="center" vertical="center"/>
    </xf>
    <xf numFmtId="0" fontId="1" fillId="0" borderId="0" xfId="5" applyAlignment="1">
      <alignment horizontal="center"/>
    </xf>
    <xf numFmtId="0" fontId="1" fillId="0" borderId="0" xfId="5"/>
    <xf numFmtId="0" fontId="10" fillId="0" borderId="0" xfId="5" applyFont="1" applyAlignment="1">
      <alignment horizontal="left"/>
    </xf>
    <xf numFmtId="0" fontId="10" fillId="0" borderId="0" xfId="5" applyFont="1" applyAlignment="1">
      <alignment horizontal="right"/>
    </xf>
    <xf numFmtId="0" fontId="10" fillId="0" borderId="0" xfId="5" applyFont="1"/>
    <xf numFmtId="0" fontId="10" fillId="0" borderId="0" xfId="6" applyFont="1"/>
    <xf numFmtId="167" fontId="1" fillId="0" borderId="0" xfId="5" applyNumberFormat="1"/>
    <xf numFmtId="2" fontId="1" fillId="0" borderId="0" xfId="1" applyNumberFormat="1"/>
    <xf numFmtId="0" fontId="4" fillId="0" borderId="0" xfId="5" applyFont="1" applyAlignment="1">
      <alignment horizontal="center" vertical="center"/>
    </xf>
    <xf numFmtId="0" fontId="6" fillId="0" borderId="1" xfId="4" applyFont="1" applyFill="1" applyBorder="1" applyAlignment="1">
      <alignment horizontal="left" vertical="center" wrapText="1"/>
    </xf>
    <xf numFmtId="2" fontId="8" fillId="0" borderId="2" xfId="5" applyNumberFormat="1" applyFont="1" applyBorder="1" applyAlignment="1">
      <alignment horizontal="center" vertical="center"/>
    </xf>
    <xf numFmtId="0" fontId="6" fillId="0" borderId="1" xfId="4" applyFont="1" applyFill="1" applyBorder="1" applyAlignment="1">
      <alignment vertical="center" wrapText="1"/>
    </xf>
    <xf numFmtId="14" fontId="6" fillId="0" borderId="1" xfId="4" applyNumberFormat="1" applyFont="1" applyFill="1" applyBorder="1" applyAlignment="1">
      <alignment vertical="center" wrapText="1"/>
    </xf>
    <xf numFmtId="1" fontId="8" fillId="0" borderId="4" xfId="5" applyNumberFormat="1" applyFont="1" applyBorder="1" applyAlignment="1">
      <alignment horizontal="center" vertical="center"/>
    </xf>
    <xf numFmtId="2" fontId="3" fillId="0" borderId="0" xfId="1" applyNumberFormat="1" applyFont="1"/>
    <xf numFmtId="0" fontId="14" fillId="0" borderId="1" xfId="5" applyFont="1" applyFill="1" applyBorder="1" applyAlignment="1">
      <alignment horizontal="center" vertical="center" wrapText="1"/>
    </xf>
    <xf numFmtId="2" fontId="11" fillId="0" borderId="6" xfId="5" applyNumberFormat="1" applyFont="1" applyFill="1" applyBorder="1" applyAlignment="1">
      <alignment horizontal="center" vertical="center" wrapText="1"/>
    </xf>
    <xf numFmtId="0" fontId="1" fillId="3" borderId="0" xfId="5" applyFill="1"/>
    <xf numFmtId="2" fontId="11" fillId="0" borderId="1" xfId="5" applyNumberFormat="1" applyFont="1" applyFill="1" applyBorder="1" applyAlignment="1">
      <alignment horizontal="center" vertical="center" wrapText="1"/>
    </xf>
    <xf numFmtId="2" fontId="11" fillId="0" borderId="5" xfId="5" applyNumberFormat="1" applyFont="1" applyFill="1" applyBorder="1" applyAlignment="1">
      <alignment horizontal="center" vertical="center" wrapText="1"/>
    </xf>
    <xf numFmtId="2" fontId="11" fillId="0" borderId="3" xfId="5" applyNumberFormat="1" applyFont="1" applyFill="1" applyBorder="1" applyAlignment="1">
      <alignment horizontal="center" vertical="center" wrapText="1"/>
    </xf>
    <xf numFmtId="2" fontId="11" fillId="0" borderId="7" xfId="5" applyNumberFormat="1" applyFont="1" applyFill="1" applyBorder="1" applyAlignment="1">
      <alignment horizontal="center" vertical="center" wrapText="1"/>
    </xf>
    <xf numFmtId="1" fontId="12" fillId="0" borderId="1" xfId="5" applyNumberFormat="1" applyFont="1" applyFill="1" applyBorder="1" applyAlignment="1">
      <alignment horizontal="center" vertical="center"/>
    </xf>
    <xf numFmtId="0" fontId="14" fillId="0" borderId="1" xfId="7" applyFont="1" applyFill="1" applyBorder="1" applyAlignment="1">
      <alignment horizontal="center" vertical="center" wrapText="1"/>
    </xf>
    <xf numFmtId="2" fontId="1" fillId="0" borderId="0" xfId="5" applyNumberFormat="1"/>
    <xf numFmtId="1" fontId="1" fillId="0" borderId="0" xfId="5" applyNumberFormat="1" applyFill="1"/>
    <xf numFmtId="0" fontId="1" fillId="0" borderId="0" xfId="5" applyFill="1"/>
    <xf numFmtId="0" fontId="1" fillId="0" borderId="0" xfId="7"/>
    <xf numFmtId="166" fontId="7" fillId="0" borderId="0" xfId="4" applyNumberFormat="1" applyFont="1" applyFill="1" applyBorder="1" applyAlignment="1">
      <alignment horizontal="center" vertical="center" wrapText="1"/>
    </xf>
    <xf numFmtId="0" fontId="0" fillId="0" borderId="0" xfId="5" applyFont="1"/>
    <xf numFmtId="1" fontId="1" fillId="0" borderId="0" xfId="5" applyNumberFormat="1"/>
    <xf numFmtId="168" fontId="1" fillId="0" borderId="0" xfId="5" applyNumberFormat="1"/>
    <xf numFmtId="0" fontId="1" fillId="0" borderId="0" xfId="5" applyAlignment="1">
      <alignment horizontal="left"/>
    </xf>
    <xf numFmtId="0" fontId="4" fillId="0" borderId="0" xfId="8" applyFont="1" applyAlignment="1">
      <alignment horizontal="center" vertical="center"/>
    </xf>
    <xf numFmtId="0" fontId="1" fillId="0" borderId="0" xfId="8"/>
    <xf numFmtId="0" fontId="1" fillId="0" borderId="0" xfId="8" applyBorder="1" applyAlignment="1">
      <alignment horizontal="left"/>
    </xf>
    <xf numFmtId="0" fontId="1" fillId="0" borderId="0" xfId="8" applyBorder="1"/>
    <xf numFmtId="0" fontId="7" fillId="0" borderId="1" xfId="9" applyFont="1" applyFill="1" applyBorder="1" applyAlignment="1">
      <alignment horizontal="left" vertical="center" wrapText="1"/>
    </xf>
    <xf numFmtId="1" fontId="8" fillId="0" borderId="2" xfId="10" applyNumberFormat="1" applyFont="1" applyBorder="1" applyAlignment="1">
      <alignment horizontal="center" vertical="center"/>
    </xf>
    <xf numFmtId="0" fontId="7" fillId="0" borderId="1" xfId="9" applyFont="1" applyFill="1" applyBorder="1" applyAlignment="1">
      <alignment vertical="center" wrapText="1"/>
    </xf>
    <xf numFmtId="14" fontId="7" fillId="0" borderId="1" xfId="9" applyNumberFormat="1" applyFont="1" applyFill="1" applyBorder="1" applyAlignment="1">
      <alignment vertical="center" wrapText="1"/>
    </xf>
    <xf numFmtId="1" fontId="8" fillId="0" borderId="3" xfId="10" applyNumberFormat="1" applyFont="1" applyBorder="1" applyAlignment="1">
      <alignment horizontal="center" vertical="center"/>
    </xf>
    <xf numFmtId="1" fontId="3" fillId="0" borderId="4" xfId="10" applyNumberFormat="1" applyFont="1" applyBorder="1" applyAlignment="1">
      <alignment horizontal="center" vertical="center"/>
    </xf>
    <xf numFmtId="0" fontId="3" fillId="0" borderId="0" xfId="8" applyFont="1"/>
    <xf numFmtId="1" fontId="3" fillId="0" borderId="0" xfId="8" applyNumberFormat="1" applyFont="1"/>
    <xf numFmtId="0" fontId="10" fillId="0" borderId="1" xfId="10" applyFont="1" applyFill="1" applyBorder="1" applyAlignment="1">
      <alignment horizontal="center" vertical="center" wrapText="1"/>
    </xf>
    <xf numFmtId="2" fontId="10" fillId="0" borderId="5" xfId="10" applyNumberFormat="1" applyFont="1" applyFill="1" applyBorder="1" applyAlignment="1">
      <alignment horizontal="center" vertical="center"/>
    </xf>
    <xf numFmtId="1" fontId="11" fillId="0" borderId="6" xfId="10" applyNumberFormat="1" applyFont="1" applyFill="1" applyBorder="1" applyAlignment="1">
      <alignment horizontal="center" vertical="center" wrapText="1"/>
    </xf>
    <xf numFmtId="165" fontId="11" fillId="0" borderId="1" xfId="10" applyNumberFormat="1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/>
    </xf>
    <xf numFmtId="0" fontId="10" fillId="0" borderId="3" xfId="10" applyFont="1" applyFill="1" applyBorder="1" applyAlignment="1">
      <alignment horizontal="center" vertical="center" wrapText="1"/>
    </xf>
    <xf numFmtId="0" fontId="12" fillId="4" borderId="1" xfId="10" applyFont="1" applyFill="1" applyBorder="1" applyAlignment="1">
      <alignment horizontal="center" vertical="center"/>
    </xf>
    <xf numFmtId="1" fontId="12" fillId="0" borderId="1" xfId="10" applyNumberFormat="1" applyFont="1" applyFill="1" applyBorder="1" applyAlignment="1">
      <alignment horizontal="center" vertical="center"/>
    </xf>
    <xf numFmtId="1" fontId="11" fillId="0" borderId="5" xfId="10" applyNumberFormat="1" applyFont="1" applyFill="1" applyBorder="1" applyAlignment="1">
      <alignment horizontal="center" vertical="center" wrapText="1"/>
    </xf>
    <xf numFmtId="165" fontId="11" fillId="0" borderId="3" xfId="10" applyNumberFormat="1" applyFont="1" applyFill="1" applyBorder="1" applyAlignment="1">
      <alignment horizontal="center" vertical="center" wrapText="1"/>
    </xf>
    <xf numFmtId="1" fontId="11" fillId="3" borderId="1" xfId="10" applyNumberFormat="1" applyFont="1" applyFill="1" applyBorder="1" applyAlignment="1">
      <alignment horizontal="center" vertical="center" wrapText="1"/>
    </xf>
    <xf numFmtId="165" fontId="11" fillId="3" borderId="1" xfId="10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left"/>
    </xf>
    <xf numFmtId="1" fontId="7" fillId="0" borderId="3" xfId="9" applyNumberFormat="1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vertical="center" wrapText="1"/>
    </xf>
    <xf numFmtId="14" fontId="7" fillId="0" borderId="3" xfId="9" applyNumberFormat="1" applyFont="1" applyFill="1" applyBorder="1" applyAlignment="1">
      <alignment vertical="center" wrapText="1"/>
    </xf>
    <xf numFmtId="166" fontId="7" fillId="0" borderId="3" xfId="9" applyNumberFormat="1" applyFont="1" applyFill="1" applyBorder="1" applyAlignment="1">
      <alignment horizontal="center" vertical="center" wrapText="1"/>
    </xf>
    <xf numFmtId="1" fontId="1" fillId="0" borderId="0" xfId="8" applyNumberFormat="1"/>
    <xf numFmtId="0" fontId="8" fillId="0" borderId="0" xfId="10" applyFont="1" applyAlignment="1">
      <alignment vertical="center"/>
    </xf>
    <xf numFmtId="0" fontId="13" fillId="0" borderId="0" xfId="8" applyFont="1" applyAlignment="1">
      <alignment horizontal="left" vertical="center"/>
    </xf>
    <xf numFmtId="0" fontId="1" fillId="0" borderId="0" xfId="10" applyAlignment="1">
      <alignment horizontal="center"/>
    </xf>
    <xf numFmtId="0" fontId="1" fillId="0" borderId="0" xfId="10"/>
    <xf numFmtId="0" fontId="10" fillId="0" borderId="0" xfId="10" applyFont="1" applyAlignment="1">
      <alignment horizontal="left"/>
    </xf>
    <xf numFmtId="0" fontId="10" fillId="0" borderId="0" xfId="10" applyFont="1" applyAlignment="1">
      <alignment horizontal="right"/>
    </xf>
    <xf numFmtId="0" fontId="10" fillId="0" borderId="0" xfId="10" applyFont="1"/>
    <xf numFmtId="167" fontId="1" fillId="0" borderId="0" xfId="10" applyNumberFormat="1"/>
    <xf numFmtId="2" fontId="1" fillId="0" borderId="0" xfId="8" applyNumberFormat="1"/>
    <xf numFmtId="0" fontId="4" fillId="0" borderId="0" xfId="10" applyFont="1" applyAlignment="1">
      <alignment horizontal="center" vertical="center"/>
    </xf>
    <xf numFmtId="0" fontId="1" fillId="0" borderId="0" xfId="10" applyBorder="1" applyAlignment="1">
      <alignment horizontal="left"/>
    </xf>
    <xf numFmtId="0" fontId="1" fillId="0" borderId="0" xfId="10" applyBorder="1"/>
    <xf numFmtId="0" fontId="6" fillId="0" borderId="1" xfId="9" applyFont="1" applyFill="1" applyBorder="1" applyAlignment="1">
      <alignment horizontal="left" vertical="center" wrapText="1"/>
    </xf>
    <xf numFmtId="2" fontId="15" fillId="0" borderId="6" xfId="10" applyNumberFormat="1" applyFont="1" applyFill="1" applyBorder="1" applyAlignment="1">
      <alignment horizontal="center" vertical="center" wrapText="1"/>
    </xf>
    <xf numFmtId="1" fontId="8" fillId="3" borderId="3" xfId="11" applyNumberFormat="1" applyFont="1" applyFill="1" applyBorder="1" applyAlignment="1">
      <alignment horizontal="center" vertical="center"/>
    </xf>
    <xf numFmtId="1" fontId="8" fillId="3" borderId="4" xfId="11" applyNumberFormat="1" applyFont="1" applyFill="1" applyBorder="1" applyAlignment="1">
      <alignment horizontal="center" vertical="center"/>
    </xf>
    <xf numFmtId="2" fontId="3" fillId="0" borderId="0" xfId="8" applyNumberFormat="1" applyFont="1"/>
    <xf numFmtId="0" fontId="14" fillId="0" borderId="1" xfId="10" applyFont="1" applyFill="1" applyBorder="1" applyAlignment="1">
      <alignment horizontal="center" vertical="center" wrapText="1"/>
    </xf>
    <xf numFmtId="2" fontId="11" fillId="0" borderId="6" xfId="10" applyNumberFormat="1" applyFont="1" applyFill="1" applyBorder="1" applyAlignment="1">
      <alignment horizontal="center" vertical="center" wrapText="1"/>
    </xf>
    <xf numFmtId="1" fontId="11" fillId="3" borderId="1" xfId="11" applyNumberFormat="1" applyFont="1" applyFill="1" applyBorder="1" applyAlignment="1">
      <alignment horizontal="center" vertical="center" wrapText="1"/>
    </xf>
    <xf numFmtId="165" fontId="11" fillId="3" borderId="1" xfId="11" applyNumberFormat="1" applyFont="1" applyFill="1" applyBorder="1" applyAlignment="1">
      <alignment horizontal="center" vertical="center" wrapText="1"/>
    </xf>
    <xf numFmtId="0" fontId="12" fillId="0" borderId="1" xfId="11" applyFont="1" applyFill="1" applyBorder="1" applyAlignment="1">
      <alignment horizontal="center" vertical="center"/>
    </xf>
    <xf numFmtId="0" fontId="1" fillId="3" borderId="0" xfId="10" applyFill="1"/>
    <xf numFmtId="2" fontId="11" fillId="0" borderId="1" xfId="10" applyNumberFormat="1" applyFont="1" applyFill="1" applyBorder="1" applyAlignment="1">
      <alignment horizontal="center" vertical="center" wrapText="1"/>
    </xf>
    <xf numFmtId="2" fontId="11" fillId="0" borderId="5" xfId="10" applyNumberFormat="1" applyFont="1" applyFill="1" applyBorder="1" applyAlignment="1">
      <alignment horizontal="center" vertical="center" wrapText="1"/>
    </xf>
    <xf numFmtId="1" fontId="12" fillId="0" borderId="1" xfId="11" applyNumberFormat="1" applyFont="1" applyFill="1" applyBorder="1" applyAlignment="1">
      <alignment horizontal="center" vertical="center"/>
    </xf>
    <xf numFmtId="2" fontId="11" fillId="0" borderId="3" xfId="10" applyNumberFormat="1" applyFont="1" applyFill="1" applyBorder="1" applyAlignment="1">
      <alignment horizontal="center" vertical="center" wrapText="1"/>
    </xf>
    <xf numFmtId="0" fontId="12" fillId="4" borderId="1" xfId="11" applyFont="1" applyFill="1" applyBorder="1" applyAlignment="1">
      <alignment horizontal="center" vertical="center"/>
    </xf>
    <xf numFmtId="2" fontId="11" fillId="0" borderId="7" xfId="10" applyNumberFormat="1" applyFont="1" applyFill="1" applyBorder="1" applyAlignment="1">
      <alignment horizontal="center" vertical="center" wrapText="1"/>
    </xf>
    <xf numFmtId="0" fontId="14" fillId="0" borderId="1" xfId="12" applyFont="1" applyFill="1" applyBorder="1" applyAlignment="1">
      <alignment horizontal="center" vertical="center" wrapText="1"/>
    </xf>
    <xf numFmtId="1" fontId="1" fillId="0" borderId="0" xfId="10" applyNumberFormat="1"/>
    <xf numFmtId="1" fontId="1" fillId="0" borderId="0" xfId="10" applyNumberFormat="1" applyFill="1"/>
    <xf numFmtId="0" fontId="1" fillId="0" borderId="0" xfId="10" applyFill="1"/>
    <xf numFmtId="0" fontId="1" fillId="0" borderId="0" xfId="12"/>
    <xf numFmtId="166" fontId="7" fillId="0" borderId="0" xfId="9" applyNumberFormat="1" applyFont="1" applyFill="1" applyBorder="1" applyAlignment="1">
      <alignment horizontal="center" vertical="center" wrapText="1"/>
    </xf>
    <xf numFmtId="0" fontId="0" fillId="0" borderId="0" xfId="10" applyFont="1"/>
    <xf numFmtId="167" fontId="1" fillId="0" borderId="0" xfId="11" applyNumberFormat="1"/>
    <xf numFmtId="0" fontId="1" fillId="0" borderId="0" xfId="11" applyAlignment="1">
      <alignment horizontal="center"/>
    </xf>
    <xf numFmtId="0" fontId="1" fillId="0" borderId="0" xfId="11"/>
    <xf numFmtId="0" fontId="1" fillId="0" borderId="0" xfId="10" applyAlignment="1">
      <alignment horizontal="left"/>
    </xf>
    <xf numFmtId="0" fontId="6" fillId="0" borderId="1" xfId="2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7" fillId="0" borderId="1" xfId="9" applyFont="1" applyBorder="1" applyAlignment="1">
      <alignment horizontal="left" vertical="center" wrapText="1"/>
    </xf>
    <xf numFmtId="0" fontId="7" fillId="0" borderId="1" xfId="9" applyFont="1" applyBorder="1" applyAlignment="1">
      <alignment vertical="center" wrapText="1"/>
    </xf>
    <xf numFmtId="14" fontId="7" fillId="0" borderId="1" xfId="9" applyNumberFormat="1" applyFont="1" applyBorder="1" applyAlignment="1">
      <alignment vertical="center" wrapText="1"/>
    </xf>
    <xf numFmtId="0" fontId="9" fillId="0" borderId="1" xfId="9" applyFont="1" applyBorder="1" applyAlignment="1">
      <alignment horizontal="center" vertical="center" wrapText="1"/>
    </xf>
    <xf numFmtId="2" fontId="10" fillId="0" borderId="5" xfId="10" applyNumberFormat="1" applyFont="1" applyBorder="1" applyAlignment="1">
      <alignment horizontal="center" vertical="center"/>
    </xf>
    <xf numFmtId="0" fontId="12" fillId="0" borderId="1" xfId="10" applyFont="1" applyBorder="1" applyAlignment="1">
      <alignment horizontal="center" vertical="center"/>
    </xf>
    <xf numFmtId="1" fontId="12" fillId="0" borderId="1" xfId="10" applyNumberFormat="1" applyFont="1" applyBorder="1" applyAlignment="1">
      <alignment horizontal="center" vertical="center"/>
    </xf>
    <xf numFmtId="165" fontId="11" fillId="0" borderId="1" xfId="10" applyNumberFormat="1" applyFont="1" applyBorder="1" applyAlignment="1">
      <alignment horizontal="center" vertical="center" wrapText="1"/>
    </xf>
    <xf numFmtId="0" fontId="12" fillId="5" borderId="1" xfId="10" applyFont="1" applyFill="1" applyBorder="1" applyAlignment="1">
      <alignment horizontal="center" vertical="center"/>
    </xf>
    <xf numFmtId="1" fontId="12" fillId="6" borderId="1" xfId="10" applyNumberFormat="1" applyFont="1" applyFill="1" applyBorder="1" applyAlignment="1">
      <alignment horizontal="center" vertical="center"/>
    </xf>
    <xf numFmtId="1" fontId="7" fillId="0" borderId="3" xfId="9" applyNumberFormat="1" applyFont="1" applyBorder="1" applyAlignment="1">
      <alignment horizontal="center" vertical="center" wrapText="1"/>
    </xf>
    <xf numFmtId="0" fontId="7" fillId="0" borderId="3" xfId="9" applyFont="1" applyBorder="1" applyAlignment="1">
      <alignment vertical="center" wrapText="1"/>
    </xf>
    <xf numFmtId="14" fontId="7" fillId="0" borderId="3" xfId="9" applyNumberFormat="1" applyFont="1" applyBorder="1" applyAlignment="1">
      <alignment vertical="center" wrapText="1"/>
    </xf>
    <xf numFmtId="166" fontId="7" fillId="0" borderId="3" xfId="9" applyNumberFormat="1" applyFont="1" applyBorder="1" applyAlignment="1">
      <alignment horizontal="center" vertical="center" wrapText="1"/>
    </xf>
    <xf numFmtId="2" fontId="10" fillId="0" borderId="0" xfId="6" applyNumberFormat="1" applyFont="1" applyAlignment="1">
      <alignment horizontal="center" vertical="center"/>
    </xf>
    <xf numFmtId="0" fontId="0" fillId="0" borderId="0" xfId="11" applyFont="1"/>
    <xf numFmtId="0" fontId="6" fillId="0" borderId="1" xfId="9" applyFont="1" applyBorder="1" applyAlignment="1">
      <alignment horizontal="left" vertical="center" wrapText="1"/>
    </xf>
    <xf numFmtId="0" fontId="6" fillId="0" borderId="1" xfId="9" applyFont="1" applyBorder="1" applyAlignment="1">
      <alignment vertical="center" wrapText="1"/>
    </xf>
    <xf numFmtId="14" fontId="6" fillId="0" borderId="1" xfId="9" applyNumberFormat="1" applyFont="1" applyBorder="1" applyAlignment="1">
      <alignment vertical="center" wrapText="1"/>
    </xf>
    <xf numFmtId="1" fontId="8" fillId="0" borderId="4" xfId="10" applyNumberFormat="1" applyFont="1" applyBorder="1" applyAlignment="1">
      <alignment horizontal="center" vertical="center"/>
    </xf>
    <xf numFmtId="0" fontId="14" fillId="0" borderId="1" xfId="10" applyFont="1" applyBorder="1" applyAlignment="1">
      <alignment horizontal="center" vertical="center" wrapText="1"/>
    </xf>
    <xf numFmtId="2" fontId="11" fillId="0" borderId="6" xfId="10" applyNumberFormat="1" applyFont="1" applyBorder="1" applyAlignment="1">
      <alignment horizontal="center" vertical="center" wrapText="1"/>
    </xf>
    <xf numFmtId="0" fontId="12" fillId="0" borderId="1" xfId="11" applyFont="1" applyBorder="1" applyAlignment="1">
      <alignment horizontal="center" vertical="center"/>
    </xf>
    <xf numFmtId="0" fontId="0" fillId="3" borderId="0" xfId="10" applyFont="1" applyFill="1"/>
    <xf numFmtId="2" fontId="11" fillId="0" borderId="1" xfId="10" applyNumberFormat="1" applyFont="1" applyBorder="1" applyAlignment="1">
      <alignment horizontal="center" vertical="center" wrapText="1"/>
    </xf>
    <xf numFmtId="2" fontId="11" fillId="0" borderId="5" xfId="10" applyNumberFormat="1" applyFont="1" applyBorder="1" applyAlignment="1">
      <alignment horizontal="center" vertical="center" wrapText="1"/>
    </xf>
    <xf numFmtId="1" fontId="12" fillId="0" borderId="1" xfId="11" applyNumberFormat="1" applyFont="1" applyBorder="1" applyAlignment="1">
      <alignment horizontal="center" vertical="center"/>
    </xf>
    <xf numFmtId="165" fontId="11" fillId="0" borderId="1" xfId="11" applyNumberFormat="1" applyFont="1" applyBorder="1" applyAlignment="1">
      <alignment horizontal="center" vertical="center" wrapText="1"/>
    </xf>
    <xf numFmtId="2" fontId="11" fillId="0" borderId="3" xfId="10" applyNumberFormat="1" applyFont="1" applyBorder="1" applyAlignment="1">
      <alignment horizontal="center" vertical="center" wrapText="1"/>
    </xf>
    <xf numFmtId="1" fontId="12" fillId="5" borderId="1" xfId="11" applyNumberFormat="1" applyFont="1" applyFill="1" applyBorder="1" applyAlignment="1">
      <alignment horizontal="center" vertical="center"/>
    </xf>
    <xf numFmtId="2" fontId="11" fillId="0" borderId="7" xfId="10" applyNumberFormat="1" applyFont="1" applyBorder="1" applyAlignment="1">
      <alignment horizontal="center" vertical="center" wrapText="1"/>
    </xf>
    <xf numFmtId="1" fontId="12" fillId="6" borderId="1" xfId="11" applyNumberFormat="1" applyFont="1" applyFill="1" applyBorder="1" applyAlignment="1">
      <alignment horizontal="center" vertical="center"/>
    </xf>
    <xf numFmtId="0" fontId="14" fillId="0" borderId="1" xfId="12" applyFont="1" applyBorder="1" applyAlignment="1">
      <alignment horizontal="center" vertical="center" wrapText="1"/>
    </xf>
    <xf numFmtId="166" fontId="7" fillId="0" borderId="0" xfId="9" applyNumberFormat="1" applyFont="1" applyAlignment="1">
      <alignment horizontal="center" vertical="center" wrapText="1"/>
    </xf>
    <xf numFmtId="0" fontId="0" fillId="0" borderId="0" xfId="12" applyFont="1"/>
    <xf numFmtId="0" fontId="1" fillId="0" borderId="0" xfId="12" applyAlignment="1">
      <alignment horizontal="center"/>
    </xf>
    <xf numFmtId="1" fontId="1" fillId="0" borderId="0" xfId="12" applyNumberFormat="1"/>
    <xf numFmtId="168" fontId="1" fillId="0" borderId="0" xfId="10" applyNumberFormat="1"/>
    <xf numFmtId="0" fontId="4" fillId="0" borderId="0" xfId="16" applyFont="1" applyAlignment="1">
      <alignment horizontal="center" vertical="center"/>
    </xf>
    <xf numFmtId="0" fontId="1" fillId="0" borderId="0" xfId="16"/>
    <xf numFmtId="0" fontId="7" fillId="0" borderId="1" xfId="17" applyFont="1" applyBorder="1" applyAlignment="1">
      <alignment horizontal="left" vertical="center" wrapText="1"/>
    </xf>
    <xf numFmtId="1" fontId="8" fillId="0" borderId="2" xfId="18" applyNumberFormat="1" applyFont="1" applyBorder="1" applyAlignment="1">
      <alignment horizontal="center" vertical="center"/>
    </xf>
    <xf numFmtId="0" fontId="7" fillId="0" borderId="1" xfId="17" applyFont="1" applyBorder="1" applyAlignment="1">
      <alignment vertical="center" wrapText="1"/>
    </xf>
    <xf numFmtId="14" fontId="7" fillId="0" borderId="1" xfId="17" applyNumberFormat="1" applyFont="1" applyBorder="1" applyAlignment="1">
      <alignment vertical="center" wrapText="1"/>
    </xf>
    <xf numFmtId="1" fontId="8" fillId="0" borderId="3" xfId="18" applyNumberFormat="1" applyFont="1" applyBorder="1" applyAlignment="1">
      <alignment horizontal="center" vertical="center"/>
    </xf>
    <xf numFmtId="1" fontId="3" fillId="0" borderId="4" xfId="18" applyNumberFormat="1" applyFont="1" applyBorder="1" applyAlignment="1">
      <alignment horizontal="center" vertical="center"/>
    </xf>
    <xf numFmtId="0" fontId="3" fillId="0" borderId="0" xfId="16" applyFont="1"/>
    <xf numFmtId="1" fontId="3" fillId="0" borderId="0" xfId="16" applyNumberFormat="1" applyFont="1"/>
    <xf numFmtId="0" fontId="9" fillId="0" borderId="1" xfId="17" applyFont="1" applyBorder="1" applyAlignment="1">
      <alignment horizontal="center" vertical="center" wrapText="1"/>
    </xf>
    <xf numFmtId="2" fontId="10" fillId="0" borderId="5" xfId="18" applyNumberFormat="1" applyFont="1" applyBorder="1" applyAlignment="1">
      <alignment horizontal="center" vertical="center"/>
    </xf>
    <xf numFmtId="1" fontId="11" fillId="0" borderId="6" xfId="18" applyNumberFormat="1" applyFont="1" applyBorder="1" applyAlignment="1">
      <alignment horizontal="center" vertical="center" wrapText="1"/>
    </xf>
    <xf numFmtId="165" fontId="11" fillId="0" borderId="1" xfId="18" applyNumberFormat="1" applyFont="1" applyBorder="1" applyAlignment="1">
      <alignment horizontal="center" vertical="center" wrapText="1"/>
    </xf>
    <xf numFmtId="0" fontId="12" fillId="0" borderId="1" xfId="18" applyFont="1" applyBorder="1" applyAlignment="1">
      <alignment horizontal="center" vertical="center"/>
    </xf>
    <xf numFmtId="1" fontId="12" fillId="0" borderId="1" xfId="18" applyNumberFormat="1" applyFont="1" applyBorder="1" applyAlignment="1">
      <alignment horizontal="center" vertical="center"/>
    </xf>
    <xf numFmtId="0" fontId="12" fillId="10" borderId="1" xfId="18" applyFont="1" applyFill="1" applyBorder="1" applyAlignment="1">
      <alignment horizontal="center" vertical="center"/>
    </xf>
    <xf numFmtId="0" fontId="1" fillId="0" borderId="0" xfId="16" applyAlignment="1">
      <alignment horizontal="left"/>
    </xf>
    <xf numFmtId="1" fontId="7" fillId="0" borderId="3" xfId="17" applyNumberFormat="1" applyFont="1" applyBorder="1" applyAlignment="1">
      <alignment horizontal="center" vertical="center" wrapText="1"/>
    </xf>
    <xf numFmtId="0" fontId="7" fillId="0" borderId="3" xfId="17" applyFont="1" applyBorder="1" applyAlignment="1">
      <alignment vertical="center" wrapText="1"/>
    </xf>
    <xf numFmtId="14" fontId="7" fillId="0" borderId="3" xfId="17" applyNumberFormat="1" applyFont="1" applyBorder="1" applyAlignment="1">
      <alignment vertical="center" wrapText="1"/>
    </xf>
    <xf numFmtId="166" fontId="7" fillId="0" borderId="3" xfId="17" applyNumberFormat="1" applyFont="1" applyBorder="1" applyAlignment="1">
      <alignment horizontal="center" vertical="center" wrapText="1"/>
    </xf>
    <xf numFmtId="1" fontId="1" fillId="0" borderId="0" xfId="16" applyNumberFormat="1"/>
    <xf numFmtId="0" fontId="8" fillId="0" borderId="0" xfId="18" applyFont="1" applyAlignment="1">
      <alignment vertical="center"/>
    </xf>
    <xf numFmtId="0" fontId="13" fillId="0" borderId="0" xfId="16" applyFont="1" applyAlignment="1">
      <alignment horizontal="left" vertical="center"/>
    </xf>
    <xf numFmtId="0" fontId="1" fillId="0" borderId="0" xfId="18" applyAlignment="1">
      <alignment horizontal="center"/>
    </xf>
    <xf numFmtId="0" fontId="1" fillId="0" borderId="0" xfId="18"/>
    <xf numFmtId="0" fontId="10" fillId="0" borderId="0" xfId="18" applyFont="1" applyAlignment="1">
      <alignment horizontal="left"/>
    </xf>
    <xf numFmtId="0" fontId="10" fillId="0" borderId="0" xfId="18" applyFont="1" applyAlignment="1">
      <alignment horizontal="right"/>
    </xf>
    <xf numFmtId="0" fontId="10" fillId="0" borderId="0" xfId="18" applyFont="1"/>
    <xf numFmtId="2" fontId="1" fillId="0" borderId="0" xfId="16" applyNumberFormat="1"/>
    <xf numFmtId="0" fontId="4" fillId="0" borderId="0" xfId="18" applyFont="1" applyAlignment="1">
      <alignment horizontal="center" vertical="center"/>
    </xf>
    <xf numFmtId="0" fontId="6" fillId="0" borderId="1" xfId="17" applyFont="1" applyBorder="1" applyAlignment="1">
      <alignment horizontal="left" vertical="center" wrapText="1"/>
    </xf>
    <xf numFmtId="0" fontId="6" fillId="0" borderId="1" xfId="17" applyFont="1" applyBorder="1" applyAlignment="1">
      <alignment vertical="center" wrapText="1"/>
    </xf>
    <xf numFmtId="14" fontId="6" fillId="0" borderId="1" xfId="17" applyNumberFormat="1" applyFont="1" applyBorder="1" applyAlignment="1">
      <alignment vertical="center" wrapText="1"/>
    </xf>
    <xf numFmtId="1" fontId="8" fillId="0" borderId="4" xfId="18" applyNumberFormat="1" applyFont="1" applyBorder="1" applyAlignment="1">
      <alignment horizontal="center" vertical="center"/>
    </xf>
    <xf numFmtId="0" fontId="14" fillId="0" borderId="1" xfId="18" applyFont="1" applyBorder="1" applyAlignment="1">
      <alignment horizontal="center" vertical="center" wrapText="1"/>
    </xf>
    <xf numFmtId="2" fontId="11" fillId="0" borderId="6" xfId="18" applyNumberFormat="1" applyFont="1" applyBorder="1" applyAlignment="1">
      <alignment horizontal="center" vertical="center" wrapText="1"/>
    </xf>
    <xf numFmtId="1" fontId="11" fillId="3" borderId="1" xfId="18" applyNumberFormat="1" applyFont="1" applyFill="1" applyBorder="1" applyAlignment="1">
      <alignment horizontal="center" vertical="center" wrapText="1"/>
    </xf>
    <xf numFmtId="165" fontId="11" fillId="3" borderId="1" xfId="18" applyNumberFormat="1" applyFont="1" applyFill="1" applyBorder="1" applyAlignment="1">
      <alignment horizontal="center" vertical="center" wrapText="1"/>
    </xf>
    <xf numFmtId="0" fontId="1" fillId="3" borderId="0" xfId="18" applyFill="1"/>
    <xf numFmtId="2" fontId="11" fillId="0" borderId="1" xfId="18" applyNumberFormat="1" applyFont="1" applyBorder="1" applyAlignment="1">
      <alignment horizontal="center" vertical="center" wrapText="1"/>
    </xf>
    <xf numFmtId="1" fontId="11" fillId="0" borderId="1" xfId="18" applyNumberFormat="1" applyFont="1" applyBorder="1" applyAlignment="1">
      <alignment horizontal="center" vertical="center" wrapText="1"/>
    </xf>
    <xf numFmtId="2" fontId="11" fillId="0" borderId="5" xfId="18" applyNumberFormat="1" applyFont="1" applyBorder="1" applyAlignment="1">
      <alignment horizontal="center" vertical="center" wrapText="1"/>
    </xf>
    <xf numFmtId="2" fontId="11" fillId="0" borderId="3" xfId="18" applyNumberFormat="1" applyFont="1" applyBorder="1" applyAlignment="1">
      <alignment horizontal="center" vertical="center" wrapText="1"/>
    </xf>
    <xf numFmtId="2" fontId="11" fillId="0" borderId="7" xfId="18" applyNumberFormat="1" applyFont="1" applyBorder="1" applyAlignment="1">
      <alignment horizontal="center" vertical="center" wrapText="1"/>
    </xf>
    <xf numFmtId="0" fontId="14" fillId="0" borderId="1" xfId="19" applyFont="1" applyBorder="1" applyAlignment="1">
      <alignment horizontal="center" vertical="center" wrapText="1"/>
    </xf>
    <xf numFmtId="1" fontId="1" fillId="0" borderId="0" xfId="18" applyNumberFormat="1"/>
    <xf numFmtId="0" fontId="1" fillId="0" borderId="0" xfId="19"/>
    <xf numFmtId="166" fontId="7" fillId="0" borderId="0" xfId="17" applyNumberFormat="1" applyFont="1" applyAlignment="1">
      <alignment horizontal="center" vertical="center" wrapText="1"/>
    </xf>
    <xf numFmtId="167" fontId="1" fillId="0" borderId="0" xfId="18" applyNumberFormat="1"/>
    <xf numFmtId="0" fontId="0" fillId="0" borderId="0" xfId="19" applyFont="1"/>
    <xf numFmtId="0" fontId="1" fillId="0" borderId="0" xfId="19" applyAlignment="1">
      <alignment horizontal="center"/>
    </xf>
    <xf numFmtId="1" fontId="1" fillId="0" borderId="0" xfId="19" applyNumberFormat="1"/>
    <xf numFmtId="168" fontId="1" fillId="0" borderId="0" xfId="18" applyNumberFormat="1"/>
    <xf numFmtId="0" fontId="1" fillId="0" borderId="0" xfId="18" applyAlignment="1">
      <alignment horizontal="left"/>
    </xf>
    <xf numFmtId="0" fontId="4" fillId="0" borderId="0" xfId="20" applyFont="1" applyAlignment="1">
      <alignment horizontal="center" vertical="center"/>
    </xf>
    <xf numFmtId="0" fontId="1" fillId="0" borderId="0" xfId="20"/>
    <xf numFmtId="0" fontId="7" fillId="0" borderId="1" xfId="21" applyFont="1" applyBorder="1" applyAlignment="1">
      <alignment horizontal="left" vertical="center" wrapText="1"/>
    </xf>
    <xf numFmtId="1" fontId="8" fillId="0" borderId="2" xfId="22" applyNumberFormat="1" applyFont="1" applyBorder="1" applyAlignment="1">
      <alignment horizontal="center" vertical="center"/>
    </xf>
    <xf numFmtId="0" fontId="7" fillId="0" borderId="1" xfId="21" applyFont="1" applyBorder="1" applyAlignment="1">
      <alignment vertical="center" wrapText="1"/>
    </xf>
    <xf numFmtId="14" fontId="7" fillId="0" borderId="1" xfId="21" applyNumberFormat="1" applyFont="1" applyBorder="1" applyAlignment="1">
      <alignment vertical="center" wrapText="1"/>
    </xf>
    <xf numFmtId="1" fontId="8" fillId="0" borderId="3" xfId="22" applyNumberFormat="1" applyFont="1" applyBorder="1" applyAlignment="1">
      <alignment horizontal="center" vertical="center"/>
    </xf>
    <xf numFmtId="1" fontId="3" fillId="0" borderId="4" xfId="22" applyNumberFormat="1" applyFont="1" applyBorder="1" applyAlignment="1">
      <alignment horizontal="center" vertical="center"/>
    </xf>
    <xf numFmtId="0" fontId="3" fillId="0" borderId="0" xfId="20" applyFont="1"/>
    <xf numFmtId="1" fontId="3" fillId="0" borderId="0" xfId="20" applyNumberFormat="1" applyFont="1"/>
    <xf numFmtId="0" fontId="9" fillId="0" borderId="1" xfId="21" applyFont="1" applyBorder="1" applyAlignment="1">
      <alignment horizontal="center" vertical="center" wrapText="1"/>
    </xf>
    <xf numFmtId="2" fontId="10" fillId="0" borderId="5" xfId="22" applyNumberFormat="1" applyFont="1" applyBorder="1" applyAlignment="1">
      <alignment horizontal="center" vertical="center"/>
    </xf>
    <xf numFmtId="1" fontId="11" fillId="0" borderId="6" xfId="22" applyNumberFormat="1" applyFont="1" applyBorder="1" applyAlignment="1">
      <alignment horizontal="center" vertical="center" wrapText="1"/>
    </xf>
    <xf numFmtId="165" fontId="11" fillId="0" borderId="1" xfId="22" applyNumberFormat="1" applyFont="1" applyBorder="1" applyAlignment="1">
      <alignment horizontal="center" vertical="center" wrapText="1"/>
    </xf>
    <xf numFmtId="0" fontId="12" fillId="0" borderId="1" xfId="22" applyFont="1" applyBorder="1" applyAlignment="1">
      <alignment horizontal="center" vertical="center"/>
    </xf>
    <xf numFmtId="0" fontId="12" fillId="11" borderId="1" xfId="22" applyFont="1" applyFill="1" applyBorder="1" applyAlignment="1">
      <alignment horizontal="center" vertical="center"/>
    </xf>
    <xf numFmtId="1" fontId="12" fillId="0" borderId="1" xfId="22" applyNumberFormat="1" applyFont="1" applyBorder="1" applyAlignment="1">
      <alignment horizontal="center" vertical="center"/>
    </xf>
    <xf numFmtId="0" fontId="1" fillId="0" borderId="0" xfId="20" applyAlignment="1">
      <alignment horizontal="left"/>
    </xf>
    <xf numFmtId="1" fontId="7" fillId="0" borderId="3" xfId="21" applyNumberFormat="1" applyFont="1" applyBorder="1" applyAlignment="1">
      <alignment horizontal="center" vertical="center" wrapText="1"/>
    </xf>
    <xf numFmtId="0" fontId="7" fillId="0" borderId="3" xfId="21" applyFont="1" applyBorder="1" applyAlignment="1">
      <alignment vertical="center" wrapText="1"/>
    </xf>
    <xf numFmtId="14" fontId="7" fillId="0" borderId="3" xfId="21" applyNumberFormat="1" applyFont="1" applyBorder="1" applyAlignment="1">
      <alignment vertical="center" wrapText="1"/>
    </xf>
    <xf numFmtId="166" fontId="7" fillId="0" borderId="3" xfId="21" applyNumberFormat="1" applyFont="1" applyBorder="1" applyAlignment="1">
      <alignment horizontal="center" vertical="center" wrapText="1"/>
    </xf>
    <xf numFmtId="1" fontId="1" fillId="0" borderId="0" xfId="20" applyNumberFormat="1"/>
    <xf numFmtId="0" fontId="3" fillId="0" borderId="0" xfId="23" applyFont="1"/>
    <xf numFmtId="1" fontId="7" fillId="0" borderId="0" xfId="21" applyNumberFormat="1" applyFont="1" applyAlignment="1">
      <alignment horizontal="center" vertical="center" wrapText="1"/>
    </xf>
    <xf numFmtId="0" fontId="7" fillId="0" borderId="0" xfId="21" applyFont="1" applyAlignment="1">
      <alignment vertical="center" wrapText="1"/>
    </xf>
    <xf numFmtId="14" fontId="7" fillId="0" borderId="0" xfId="21" applyNumberFormat="1" applyFont="1" applyAlignment="1">
      <alignment vertical="center" wrapText="1"/>
    </xf>
    <xf numFmtId="166" fontId="7" fillId="0" borderId="0" xfId="21" applyNumberFormat="1" applyFont="1" applyAlignment="1">
      <alignment horizontal="center" vertical="center" wrapText="1"/>
    </xf>
    <xf numFmtId="0" fontId="8" fillId="0" borderId="0" xfId="22" applyFont="1" applyAlignment="1">
      <alignment vertical="center"/>
    </xf>
    <xf numFmtId="0" fontId="13" fillId="0" borderId="0" xfId="20" applyFont="1" applyAlignment="1">
      <alignment horizontal="left" vertical="center"/>
    </xf>
    <xf numFmtId="0" fontId="1" fillId="0" borderId="0" xfId="22" applyAlignment="1">
      <alignment horizontal="center"/>
    </xf>
    <xf numFmtId="0" fontId="1" fillId="0" borderId="0" xfId="22"/>
    <xf numFmtId="0" fontId="10" fillId="0" borderId="0" xfId="22" applyFont="1" applyAlignment="1">
      <alignment horizontal="left"/>
    </xf>
    <xf numFmtId="0" fontId="10" fillId="0" borderId="0" xfId="22" applyFont="1" applyAlignment="1">
      <alignment horizontal="right"/>
    </xf>
    <xf numFmtId="0" fontId="10" fillId="0" borderId="0" xfId="22" applyFont="1"/>
    <xf numFmtId="0" fontId="0" fillId="0" borderId="0" xfId="23" applyFont="1"/>
    <xf numFmtId="0" fontId="19" fillId="0" borderId="0" xfId="23" applyFont="1" applyAlignment="1">
      <alignment horizontal="center" vertical="center"/>
    </xf>
    <xf numFmtId="0" fontId="4" fillId="0" borderId="0" xfId="22" applyFont="1" applyAlignment="1">
      <alignment horizontal="center" vertical="center"/>
    </xf>
    <xf numFmtId="0" fontId="6" fillId="0" borderId="1" xfId="21" applyFont="1" applyBorder="1" applyAlignment="1">
      <alignment horizontal="left" vertical="center" wrapText="1"/>
    </xf>
    <xf numFmtId="0" fontId="6" fillId="0" borderId="1" xfId="21" applyFont="1" applyBorder="1" applyAlignment="1">
      <alignment vertical="center" wrapText="1"/>
    </xf>
    <xf numFmtId="14" fontId="6" fillId="0" borderId="1" xfId="21" applyNumberFormat="1" applyFont="1" applyBorder="1" applyAlignment="1">
      <alignment vertical="center" wrapText="1"/>
    </xf>
    <xf numFmtId="1" fontId="8" fillId="0" borderId="4" xfId="22" applyNumberFormat="1" applyFont="1" applyBorder="1" applyAlignment="1">
      <alignment horizontal="center" vertical="center"/>
    </xf>
    <xf numFmtId="0" fontId="14" fillId="0" borderId="1" xfId="22" applyFont="1" applyBorder="1" applyAlignment="1">
      <alignment horizontal="center" vertical="center" wrapText="1"/>
    </xf>
    <xf numFmtId="2" fontId="11" fillId="0" borderId="6" xfId="22" applyNumberFormat="1" applyFont="1" applyBorder="1" applyAlignment="1">
      <alignment horizontal="center" vertical="center" wrapText="1"/>
    </xf>
    <xf numFmtId="1" fontId="11" fillId="3" borderId="1" xfId="23" applyNumberFormat="1" applyFont="1" applyFill="1" applyBorder="1" applyAlignment="1">
      <alignment horizontal="center" vertical="center" wrapText="1"/>
    </xf>
    <xf numFmtId="165" fontId="11" fillId="3" borderId="1" xfId="23" applyNumberFormat="1" applyFont="1" applyFill="1" applyBorder="1" applyAlignment="1">
      <alignment horizontal="center" vertical="center" wrapText="1"/>
    </xf>
    <xf numFmtId="0" fontId="12" fillId="0" borderId="1" xfId="23" applyFont="1" applyBorder="1" applyAlignment="1">
      <alignment horizontal="center" vertical="center"/>
    </xf>
    <xf numFmtId="1" fontId="11" fillId="0" borderId="1" xfId="23" applyNumberFormat="1" applyFont="1" applyBorder="1" applyAlignment="1">
      <alignment horizontal="center" vertical="center" wrapText="1"/>
    </xf>
    <xf numFmtId="2" fontId="11" fillId="0" borderId="1" xfId="22" applyNumberFormat="1" applyFont="1" applyBorder="1" applyAlignment="1">
      <alignment horizontal="center" vertical="center" wrapText="1"/>
    </xf>
    <xf numFmtId="2" fontId="11" fillId="0" borderId="5" xfId="22" applyNumberFormat="1" applyFont="1" applyBorder="1" applyAlignment="1">
      <alignment horizontal="center" vertical="center" wrapText="1"/>
    </xf>
    <xf numFmtId="167" fontId="11" fillId="3" borderId="1" xfId="23" applyNumberFormat="1" applyFont="1" applyFill="1" applyBorder="1" applyAlignment="1">
      <alignment horizontal="center" vertical="center" wrapText="1"/>
    </xf>
    <xf numFmtId="0" fontId="21" fillId="3" borderId="7" xfId="23" applyFont="1" applyFill="1" applyBorder="1" applyAlignment="1">
      <alignment horizontal="center" vertical="center"/>
    </xf>
    <xf numFmtId="0" fontId="12" fillId="11" borderId="1" xfId="23" applyFont="1" applyFill="1" applyBorder="1" applyAlignment="1">
      <alignment horizontal="center" vertical="center"/>
    </xf>
    <xf numFmtId="1" fontId="12" fillId="0" borderId="1" xfId="23" applyNumberFormat="1" applyFont="1" applyBorder="1" applyAlignment="1">
      <alignment horizontal="center" vertical="center"/>
    </xf>
    <xf numFmtId="2" fontId="11" fillId="0" borderId="3" xfId="22" applyNumberFormat="1" applyFont="1" applyBorder="1" applyAlignment="1">
      <alignment horizontal="center" vertical="center" wrapText="1"/>
    </xf>
    <xf numFmtId="0" fontId="14" fillId="0" borderId="1" xfId="24" applyFont="1" applyBorder="1" applyAlignment="1">
      <alignment horizontal="center" vertical="center" wrapText="1"/>
    </xf>
    <xf numFmtId="1" fontId="1" fillId="0" borderId="0" xfId="22" applyNumberFormat="1"/>
    <xf numFmtId="0" fontId="3" fillId="0" borderId="0" xfId="24" applyFont="1"/>
    <xf numFmtId="0" fontId="1" fillId="0" borderId="0" xfId="24"/>
    <xf numFmtId="167" fontId="1" fillId="0" borderId="0" xfId="23" applyNumberFormat="1"/>
    <xf numFmtId="0" fontId="1" fillId="0" borderId="0" xfId="23" applyAlignment="1">
      <alignment horizontal="center"/>
    </xf>
    <xf numFmtId="0" fontId="1" fillId="0" borderId="0" xfId="23"/>
    <xf numFmtId="0" fontId="0" fillId="0" borderId="0" xfId="24" applyFont="1"/>
    <xf numFmtId="0" fontId="1" fillId="0" borderId="0" xfId="24" applyAlignment="1">
      <alignment horizontal="center"/>
    </xf>
    <xf numFmtId="1" fontId="1" fillId="0" borderId="0" xfId="24" applyNumberFormat="1"/>
    <xf numFmtId="167" fontId="1" fillId="0" borderId="0" xfId="22" applyNumberFormat="1"/>
    <xf numFmtId="168" fontId="1" fillId="0" borderId="0" xfId="22" applyNumberFormat="1"/>
    <xf numFmtId="0" fontId="1" fillId="0" borderId="0" xfId="22" applyAlignment="1">
      <alignment horizontal="left"/>
    </xf>
    <xf numFmtId="0" fontId="19" fillId="0" borderId="0" xfId="24" applyFont="1" applyAlignment="1">
      <alignment horizontal="center" vertical="center"/>
    </xf>
    <xf numFmtId="0" fontId="4" fillId="0" borderId="0" xfId="25" applyFont="1" applyAlignment="1">
      <alignment horizontal="center" vertical="center"/>
    </xf>
    <xf numFmtId="0" fontId="1" fillId="0" borderId="0" xfId="25"/>
    <xf numFmtId="0" fontId="7" fillId="0" borderId="1" xfId="26" applyFont="1" applyBorder="1" applyAlignment="1">
      <alignment horizontal="left" vertical="center" wrapText="1"/>
    </xf>
    <xf numFmtId="1" fontId="8" fillId="0" borderId="2" xfId="27" applyNumberFormat="1" applyFont="1" applyBorder="1" applyAlignment="1">
      <alignment horizontal="center" vertical="center"/>
    </xf>
    <xf numFmtId="0" fontId="7" fillId="0" borderId="1" xfId="26" applyFont="1" applyBorder="1" applyAlignment="1">
      <alignment vertical="center" wrapText="1"/>
    </xf>
    <xf numFmtId="14" fontId="7" fillId="0" borderId="1" xfId="26" applyNumberFormat="1" applyFont="1" applyBorder="1" applyAlignment="1">
      <alignment vertical="center" wrapText="1"/>
    </xf>
    <xf numFmtId="1" fontId="8" fillId="0" borderId="3" xfId="27" applyNumberFormat="1" applyFont="1" applyBorder="1" applyAlignment="1">
      <alignment horizontal="center" vertical="center"/>
    </xf>
    <xf numFmtId="1" fontId="3" fillId="0" borderId="4" xfId="27" applyNumberFormat="1" applyFont="1" applyBorder="1" applyAlignment="1">
      <alignment horizontal="center" vertical="center"/>
    </xf>
    <xf numFmtId="0" fontId="3" fillId="0" borderId="0" xfId="25" applyFont="1"/>
    <xf numFmtId="1" fontId="3" fillId="0" borderId="0" xfId="25" applyNumberFormat="1" applyFont="1"/>
    <xf numFmtId="0" fontId="14" fillId="0" borderId="3" xfId="27" applyFont="1" applyBorder="1" applyAlignment="1">
      <alignment horizontal="center" vertical="center" wrapText="1"/>
    </xf>
    <xf numFmtId="2" fontId="10" fillId="0" borderId="5" xfId="27" applyNumberFormat="1" applyFont="1" applyBorder="1" applyAlignment="1">
      <alignment horizontal="center" vertical="center"/>
    </xf>
    <xf numFmtId="1" fontId="10" fillId="3" borderId="1" xfId="27" applyNumberFormat="1" applyFont="1" applyFill="1" applyBorder="1" applyAlignment="1">
      <alignment horizontal="center" vertical="center" wrapText="1"/>
    </xf>
    <xf numFmtId="165" fontId="10" fillId="3" borderId="1" xfId="27" applyNumberFormat="1" applyFont="1" applyFill="1" applyBorder="1" applyAlignment="1">
      <alignment horizontal="center" vertical="center" wrapText="1"/>
    </xf>
    <xf numFmtId="0" fontId="1" fillId="0" borderId="1" xfId="27" applyBorder="1" applyAlignment="1">
      <alignment horizontal="center" vertical="center"/>
    </xf>
    <xf numFmtId="0" fontId="14" fillId="0" borderId="1" xfId="27" applyFont="1" applyBorder="1" applyAlignment="1">
      <alignment horizontal="center" vertical="center" wrapText="1"/>
    </xf>
    <xf numFmtId="1" fontId="10" fillId="0" borderId="1" xfId="27" applyNumberFormat="1" applyFont="1" applyBorder="1" applyAlignment="1">
      <alignment horizontal="center" vertical="center" wrapText="1"/>
    </xf>
    <xf numFmtId="0" fontId="1" fillId="4" borderId="1" xfId="27" applyFill="1" applyBorder="1" applyAlignment="1">
      <alignment horizontal="center" vertical="center"/>
    </xf>
    <xf numFmtId="1" fontId="1" fillId="0" borderId="1" xfId="27" applyNumberFormat="1" applyBorder="1" applyAlignment="1">
      <alignment horizontal="center" vertical="center"/>
    </xf>
    <xf numFmtId="1" fontId="1" fillId="8" borderId="1" xfId="27" applyNumberFormat="1" applyFill="1" applyBorder="1" applyAlignment="1">
      <alignment horizontal="center" vertical="center"/>
    </xf>
    <xf numFmtId="0" fontId="1" fillId="0" borderId="0" xfId="25" applyAlignment="1">
      <alignment horizontal="left"/>
    </xf>
    <xf numFmtId="1" fontId="7" fillId="0" borderId="3" xfId="26" applyNumberFormat="1" applyFont="1" applyBorder="1" applyAlignment="1">
      <alignment horizontal="center" vertical="center" wrapText="1"/>
    </xf>
    <xf numFmtId="0" fontId="7" fillId="0" borderId="3" xfId="26" applyFont="1" applyBorder="1" applyAlignment="1">
      <alignment vertical="center" wrapText="1"/>
    </xf>
    <xf numFmtId="14" fontId="7" fillId="0" borderId="3" xfId="26" applyNumberFormat="1" applyFont="1" applyBorder="1" applyAlignment="1">
      <alignment vertical="center" wrapText="1"/>
    </xf>
    <xf numFmtId="166" fontId="7" fillId="0" borderId="3" xfId="26" applyNumberFormat="1" applyFont="1" applyBorder="1" applyAlignment="1">
      <alignment horizontal="center" vertical="center" wrapText="1"/>
    </xf>
    <xf numFmtId="1" fontId="1" fillId="0" borderId="0" xfId="25" applyNumberFormat="1"/>
    <xf numFmtId="0" fontId="8" fillId="0" borderId="0" xfId="27" applyFont="1" applyAlignment="1">
      <alignment vertical="center"/>
    </xf>
    <xf numFmtId="0" fontId="13" fillId="0" borderId="0" xfId="25" applyFont="1" applyAlignment="1">
      <alignment horizontal="left" vertical="center"/>
    </xf>
    <xf numFmtId="0" fontId="1" fillId="0" borderId="0" xfId="27" applyAlignment="1">
      <alignment horizontal="center"/>
    </xf>
    <xf numFmtId="0" fontId="1" fillId="0" borderId="0" xfId="27"/>
    <xf numFmtId="0" fontId="10" fillId="0" borderId="0" xfId="27" applyFont="1" applyAlignment="1">
      <alignment horizontal="left"/>
    </xf>
    <xf numFmtId="0" fontId="10" fillId="0" borderId="0" xfId="27" applyFont="1" applyAlignment="1">
      <alignment horizontal="right"/>
    </xf>
    <xf numFmtId="0" fontId="10" fillId="0" borderId="0" xfId="27" applyFont="1"/>
    <xf numFmtId="0" fontId="0" fillId="0" borderId="0" xfId="28" applyFont="1"/>
    <xf numFmtId="0" fontId="19" fillId="0" borderId="0" xfId="28" applyFont="1" applyAlignment="1">
      <alignment horizontal="center" vertical="center"/>
    </xf>
    <xf numFmtId="0" fontId="12" fillId="0" borderId="1" xfId="27" applyFont="1" applyBorder="1" applyAlignment="1">
      <alignment horizontal="center" vertical="center"/>
    </xf>
    <xf numFmtId="0" fontId="4" fillId="0" borderId="0" xfId="27" applyFont="1" applyAlignment="1">
      <alignment horizontal="center" vertical="center"/>
    </xf>
    <xf numFmtId="0" fontId="6" fillId="0" borderId="1" xfId="26" applyFont="1" applyBorder="1" applyAlignment="1">
      <alignment horizontal="left" vertical="center" wrapText="1"/>
    </xf>
    <xf numFmtId="0" fontId="6" fillId="0" borderId="1" xfId="26" applyFont="1" applyBorder="1" applyAlignment="1">
      <alignment vertical="center" wrapText="1"/>
    </xf>
    <xf numFmtId="14" fontId="6" fillId="0" borderId="1" xfId="26" applyNumberFormat="1" applyFont="1" applyBorder="1" applyAlignment="1">
      <alignment vertical="center" wrapText="1"/>
    </xf>
    <xf numFmtId="1" fontId="8" fillId="0" borderId="4" xfId="27" applyNumberFormat="1" applyFont="1" applyBorder="1" applyAlignment="1">
      <alignment horizontal="center" vertical="center"/>
    </xf>
    <xf numFmtId="0" fontId="14" fillId="0" borderId="3" xfId="28" applyFont="1" applyBorder="1" applyAlignment="1">
      <alignment horizontal="center" vertical="center" wrapText="1"/>
    </xf>
    <xf numFmtId="2" fontId="10" fillId="0" borderId="1" xfId="28" applyNumberFormat="1" applyFont="1" applyBorder="1" applyAlignment="1">
      <alignment horizontal="center" vertical="center" wrapText="1"/>
    </xf>
    <xf numFmtId="1" fontId="10" fillId="0" borderId="1" xfId="28" applyNumberFormat="1" applyFont="1" applyBorder="1" applyAlignment="1">
      <alignment horizontal="center" vertical="center" wrapText="1"/>
    </xf>
    <xf numFmtId="165" fontId="10" fillId="0" borderId="1" xfId="28" applyNumberFormat="1" applyFont="1" applyBorder="1" applyAlignment="1">
      <alignment horizontal="center" vertical="center" wrapText="1"/>
    </xf>
    <xf numFmtId="0" fontId="1" fillId="0" borderId="1" xfId="28" applyBorder="1" applyAlignment="1">
      <alignment horizontal="center" vertical="center"/>
    </xf>
    <xf numFmtId="0" fontId="1" fillId="3" borderId="0" xfId="27" applyFill="1"/>
    <xf numFmtId="0" fontId="14" fillId="0" borderId="1" xfId="28" applyFont="1" applyBorder="1" applyAlignment="1">
      <alignment horizontal="center" vertical="center" wrapText="1"/>
    </xf>
    <xf numFmtId="0" fontId="1" fillId="4" borderId="1" xfId="28" applyFill="1" applyBorder="1" applyAlignment="1">
      <alignment horizontal="center" vertical="center"/>
    </xf>
    <xf numFmtId="2" fontId="10" fillId="0" borderId="3" xfId="28" applyNumberFormat="1" applyFont="1" applyBorder="1" applyAlignment="1">
      <alignment horizontal="center" vertical="center" wrapText="1"/>
    </xf>
    <xf numFmtId="1" fontId="1" fillId="0" borderId="1" xfId="28" applyNumberFormat="1" applyBorder="1" applyAlignment="1">
      <alignment horizontal="center" vertical="center"/>
    </xf>
    <xf numFmtId="0" fontId="1" fillId="11" borderId="1" xfId="28" applyFill="1" applyBorder="1" applyAlignment="1">
      <alignment horizontal="center" vertical="center"/>
    </xf>
    <xf numFmtId="1" fontId="1" fillId="12" borderId="1" xfId="28" applyNumberFormat="1" applyFill="1" applyBorder="1" applyAlignment="1">
      <alignment horizontal="center" vertical="center"/>
    </xf>
    <xf numFmtId="1" fontId="10" fillId="12" borderId="1" xfId="28" applyNumberFormat="1" applyFont="1" applyFill="1" applyBorder="1" applyAlignment="1">
      <alignment horizontal="center" vertical="center"/>
    </xf>
    <xf numFmtId="1" fontId="10" fillId="0" borderId="1" xfId="28" applyNumberFormat="1" applyFont="1" applyBorder="1" applyAlignment="1">
      <alignment horizontal="center" vertical="center"/>
    </xf>
    <xf numFmtId="0" fontId="14" fillId="0" borderId="1" xfId="29" applyFont="1" applyBorder="1" applyAlignment="1">
      <alignment horizontal="center" vertical="center" wrapText="1"/>
    </xf>
    <xf numFmtId="1" fontId="1" fillId="0" borderId="0" xfId="27" applyNumberFormat="1"/>
    <xf numFmtId="0" fontId="1" fillId="0" borderId="0" xfId="29"/>
    <xf numFmtId="166" fontId="7" fillId="0" borderId="0" xfId="26" applyNumberFormat="1" applyFont="1" applyAlignment="1">
      <alignment horizontal="center" vertical="center" wrapText="1"/>
    </xf>
    <xf numFmtId="167" fontId="1" fillId="0" borderId="0" xfId="28" applyNumberFormat="1"/>
    <xf numFmtId="0" fontId="1" fillId="0" borderId="0" xfId="28" applyAlignment="1">
      <alignment horizontal="center"/>
    </xf>
    <xf numFmtId="0" fontId="1" fillId="0" borderId="0" xfId="28"/>
    <xf numFmtId="0" fontId="0" fillId="0" borderId="0" xfId="29" applyFont="1"/>
    <xf numFmtId="0" fontId="1" fillId="0" borderId="0" xfId="29" applyAlignment="1">
      <alignment horizontal="center"/>
    </xf>
    <xf numFmtId="1" fontId="1" fillId="0" borderId="0" xfId="29" applyNumberFormat="1"/>
    <xf numFmtId="167" fontId="1" fillId="0" borderId="0" xfId="27" applyNumberFormat="1"/>
    <xf numFmtId="168" fontId="1" fillId="0" borderId="0" xfId="27" applyNumberFormat="1"/>
    <xf numFmtId="0" fontId="1" fillId="0" borderId="0" xfId="27" applyAlignment="1">
      <alignment horizontal="left"/>
    </xf>
    <xf numFmtId="0" fontId="19" fillId="0" borderId="0" xfId="29" applyFont="1" applyAlignment="1">
      <alignment horizontal="center" vertical="center"/>
    </xf>
    <xf numFmtId="0" fontId="4" fillId="0" borderId="0" xfId="30" applyFont="1" applyAlignment="1">
      <alignment horizontal="center" vertical="center"/>
    </xf>
    <xf numFmtId="0" fontId="1" fillId="0" borderId="0" xfId="30"/>
    <xf numFmtId="0" fontId="1" fillId="0" borderId="0" xfId="30" applyAlignment="1">
      <alignment horizontal="left"/>
    </xf>
    <xf numFmtId="0" fontId="6" fillId="0" borderId="1" xfId="31" applyFont="1" applyBorder="1" applyAlignment="1">
      <alignment horizontal="left" vertical="center" wrapText="1"/>
    </xf>
    <xf numFmtId="1" fontId="8" fillId="0" borderId="2" xfId="30" applyNumberFormat="1" applyFont="1" applyBorder="1" applyAlignment="1">
      <alignment horizontal="center" vertical="center"/>
    </xf>
    <xf numFmtId="0" fontId="6" fillId="0" borderId="1" xfId="31" applyFont="1" applyBorder="1" applyAlignment="1">
      <alignment vertical="center" wrapText="1"/>
    </xf>
    <xf numFmtId="14" fontId="6" fillId="0" borderId="1" xfId="31" applyNumberFormat="1" applyFont="1" applyBorder="1" applyAlignment="1">
      <alignment vertical="center" wrapText="1"/>
    </xf>
    <xf numFmtId="1" fontId="8" fillId="0" borderId="3" xfId="30" applyNumberFormat="1" applyFont="1" applyBorder="1" applyAlignment="1">
      <alignment horizontal="center" vertical="center"/>
    </xf>
    <xf numFmtId="1" fontId="8" fillId="0" borderId="4" xfId="30" applyNumberFormat="1" applyFont="1" applyBorder="1" applyAlignment="1">
      <alignment horizontal="center" vertical="center"/>
    </xf>
    <xf numFmtId="0" fontId="14" fillId="0" borderId="1" xfId="30" applyFont="1" applyBorder="1" applyAlignment="1">
      <alignment horizontal="center" vertical="center" wrapText="1"/>
    </xf>
    <xf numFmtId="2" fontId="10" fillId="0" borderId="1" xfId="30" applyNumberFormat="1" applyFont="1" applyBorder="1" applyAlignment="1">
      <alignment horizontal="center" vertical="center" wrapText="1"/>
    </xf>
    <xf numFmtId="1" fontId="10" fillId="0" borderId="1" xfId="30" applyNumberFormat="1" applyFont="1" applyBorder="1" applyAlignment="1">
      <alignment horizontal="center" vertical="center" wrapText="1"/>
    </xf>
    <xf numFmtId="165" fontId="10" fillId="0" borderId="1" xfId="30" applyNumberFormat="1" applyFont="1" applyBorder="1" applyAlignment="1">
      <alignment horizontal="center" vertical="center" wrapText="1"/>
    </xf>
    <xf numFmtId="0" fontId="1" fillId="0" borderId="1" xfId="30" applyBorder="1" applyAlignment="1">
      <alignment horizontal="center" vertical="center"/>
    </xf>
    <xf numFmtId="170" fontId="1" fillId="0" borderId="0" xfId="30" applyNumberFormat="1"/>
    <xf numFmtId="2" fontId="1" fillId="0" borderId="0" xfId="30" applyNumberFormat="1"/>
    <xf numFmtId="0" fontId="14" fillId="0" borderId="3" xfId="30" applyFont="1" applyBorder="1" applyAlignment="1">
      <alignment horizontal="center" vertical="center" wrapText="1"/>
    </xf>
    <xf numFmtId="2" fontId="10" fillId="0" borderId="3" xfId="30" applyNumberFormat="1" applyFont="1" applyBorder="1" applyAlignment="1">
      <alignment horizontal="center" vertical="center" wrapText="1"/>
    </xf>
    <xf numFmtId="1" fontId="1" fillId="0" borderId="1" xfId="30" applyNumberFormat="1" applyBorder="1" applyAlignment="1">
      <alignment horizontal="center" vertical="center"/>
    </xf>
    <xf numFmtId="1" fontId="1" fillId="11" borderId="1" xfId="30" applyNumberFormat="1" applyFill="1" applyBorder="1" applyAlignment="1">
      <alignment horizontal="center" vertical="center"/>
    </xf>
    <xf numFmtId="0" fontId="3" fillId="0" borderId="1" xfId="30" applyFont="1" applyBorder="1" applyAlignment="1">
      <alignment horizontal="center" vertical="center"/>
    </xf>
    <xf numFmtId="170" fontId="3" fillId="0" borderId="1" xfId="30" applyNumberFormat="1" applyFont="1" applyBorder="1" applyAlignment="1">
      <alignment horizontal="center" vertical="center"/>
    </xf>
    <xf numFmtId="1" fontId="3" fillId="0" borderId="1" xfId="30" applyNumberFormat="1" applyFont="1" applyBorder="1" applyAlignment="1">
      <alignment horizontal="center" vertical="center"/>
    </xf>
    <xf numFmtId="0" fontId="1" fillId="0" borderId="0" xfId="30" applyAlignment="1">
      <alignment wrapText="1"/>
    </xf>
    <xf numFmtId="0" fontId="8" fillId="0" borderId="0" xfId="30" applyFont="1" applyAlignment="1">
      <alignment vertical="center"/>
    </xf>
    <xf numFmtId="0" fontId="10" fillId="0" borderId="0" xfId="30" applyFont="1" applyAlignment="1">
      <alignment horizontal="left"/>
    </xf>
    <xf numFmtId="0" fontId="0" fillId="0" borderId="0" xfId="32" applyFont="1"/>
    <xf numFmtId="0" fontId="1" fillId="0" borderId="0" xfId="33"/>
    <xf numFmtId="1" fontId="3" fillId="0" borderId="0" xfId="33" applyNumberFormat="1" applyFont="1"/>
    <xf numFmtId="0" fontId="3" fillId="0" borderId="0" xfId="33" applyFont="1"/>
    <xf numFmtId="2" fontId="10" fillId="0" borderId="6" xfId="30" applyNumberFormat="1" applyFont="1" applyBorder="1" applyAlignment="1">
      <alignment horizontal="center" vertical="center" wrapText="1"/>
    </xf>
    <xf numFmtId="1" fontId="10" fillId="0" borderId="1" xfId="32" applyNumberFormat="1" applyFont="1" applyBorder="1" applyAlignment="1">
      <alignment horizontal="center" vertical="center" wrapText="1"/>
    </xf>
    <xf numFmtId="165" fontId="10" fillId="0" borderId="1" xfId="32" applyNumberFormat="1" applyFont="1" applyBorder="1" applyAlignment="1">
      <alignment horizontal="center" vertical="center" wrapText="1"/>
    </xf>
    <xf numFmtId="1" fontId="1" fillId="0" borderId="1" xfId="32" applyNumberFormat="1" applyBorder="1" applyAlignment="1">
      <alignment horizontal="center" vertical="center"/>
    </xf>
    <xf numFmtId="1" fontId="12" fillId="0" borderId="1" xfId="32" applyNumberFormat="1" applyFont="1" applyBorder="1" applyAlignment="1">
      <alignment horizontal="center" vertical="center"/>
    </xf>
    <xf numFmtId="2" fontId="10" fillId="0" borderId="5" xfId="30" applyNumberFormat="1" applyFont="1" applyBorder="1" applyAlignment="1">
      <alignment horizontal="center" vertical="center" wrapText="1"/>
    </xf>
    <xf numFmtId="0" fontId="12" fillId="11" borderId="1" xfId="32" applyFont="1" applyFill="1" applyBorder="1" applyAlignment="1">
      <alignment horizontal="center" vertical="center"/>
    </xf>
    <xf numFmtId="1" fontId="12" fillId="11" borderId="1" xfId="32" applyNumberFormat="1" applyFont="1" applyFill="1" applyBorder="1" applyAlignment="1">
      <alignment horizontal="center" vertical="center"/>
    </xf>
    <xf numFmtId="0" fontId="14" fillId="0" borderId="1" xfId="34" applyFont="1" applyBorder="1" applyAlignment="1">
      <alignment horizontal="center" vertical="center" wrapText="1"/>
    </xf>
    <xf numFmtId="1" fontId="7" fillId="0" borderId="3" xfId="31" applyNumberFormat="1" applyFont="1" applyBorder="1" applyAlignment="1">
      <alignment horizontal="center" vertical="center" wrapText="1"/>
    </xf>
    <xf numFmtId="0" fontId="7" fillId="0" borderId="3" xfId="31" applyFont="1" applyBorder="1" applyAlignment="1">
      <alignment vertical="center" wrapText="1"/>
    </xf>
    <xf numFmtId="14" fontId="7" fillId="0" borderId="3" xfId="31" applyNumberFormat="1" applyFont="1" applyBorder="1" applyAlignment="1">
      <alignment vertical="center" wrapText="1"/>
    </xf>
    <xf numFmtId="166" fontId="7" fillId="0" borderId="3" xfId="31" applyNumberFormat="1" applyFont="1" applyBorder="1" applyAlignment="1">
      <alignment horizontal="center" vertical="center" wrapText="1"/>
    </xf>
    <xf numFmtId="1" fontId="1" fillId="0" borderId="0" xfId="30" applyNumberFormat="1"/>
    <xf numFmtId="0" fontId="1" fillId="0" borderId="0" xfId="34"/>
    <xf numFmtId="166" fontId="7" fillId="0" borderId="0" xfId="31" applyNumberFormat="1" applyFont="1" applyAlignment="1">
      <alignment horizontal="center" vertical="center" wrapText="1"/>
    </xf>
    <xf numFmtId="0" fontId="13" fillId="0" borderId="0" xfId="33" applyFont="1" applyAlignment="1">
      <alignment horizontal="left" vertical="center"/>
    </xf>
    <xf numFmtId="167" fontId="1" fillId="0" borderId="0" xfId="32" applyNumberFormat="1"/>
    <xf numFmtId="0" fontId="1" fillId="0" borderId="0" xfId="32" applyAlignment="1">
      <alignment horizontal="center"/>
    </xf>
    <xf numFmtId="0" fontId="1" fillId="0" borderId="0" xfId="32"/>
    <xf numFmtId="0" fontId="0" fillId="0" borderId="0" xfId="34" applyFont="1"/>
    <xf numFmtId="0" fontId="10" fillId="0" borderId="0" xfId="30" applyFont="1" applyAlignment="1">
      <alignment horizontal="right"/>
    </xf>
    <xf numFmtId="0" fontId="10" fillId="0" borderId="0" xfId="30" applyFont="1"/>
    <xf numFmtId="0" fontId="1" fillId="0" borderId="0" xfId="34" applyAlignment="1">
      <alignment horizontal="center"/>
    </xf>
    <xf numFmtId="167" fontId="1" fillId="0" borderId="0" xfId="30" applyNumberFormat="1"/>
    <xf numFmtId="0" fontId="1" fillId="0" borderId="0" xfId="30" applyAlignment="1">
      <alignment horizontal="center"/>
    </xf>
    <xf numFmtId="168" fontId="1" fillId="0" borderId="0" xfId="30" applyNumberFormat="1"/>
    <xf numFmtId="0" fontId="19" fillId="0" borderId="0" xfId="34" applyFont="1" applyAlignment="1">
      <alignment horizontal="center" vertical="center"/>
    </xf>
    <xf numFmtId="0" fontId="4" fillId="0" borderId="0" xfId="35" applyFont="1" applyAlignment="1">
      <alignment horizontal="center" vertical="center"/>
    </xf>
    <xf numFmtId="0" fontId="1" fillId="0" borderId="0" xfId="35"/>
    <xf numFmtId="0" fontId="1" fillId="0" borderId="0" xfId="35" applyAlignment="1">
      <alignment horizontal="left"/>
    </xf>
    <xf numFmtId="0" fontId="6" fillId="0" borderId="1" xfId="36" applyFont="1" applyBorder="1" applyAlignment="1">
      <alignment horizontal="left" vertical="center" wrapText="1"/>
    </xf>
    <xf numFmtId="1" fontId="8" fillId="0" borderId="2" xfId="35" applyNumberFormat="1" applyFont="1" applyBorder="1" applyAlignment="1">
      <alignment horizontal="center" vertical="center"/>
    </xf>
    <xf numFmtId="0" fontId="6" fillId="7" borderId="1" xfId="36" applyFont="1" applyFill="1" applyBorder="1" applyAlignment="1">
      <alignment vertical="center" wrapText="1"/>
    </xf>
    <xf numFmtId="14" fontId="6" fillId="0" borderId="1" xfId="36" applyNumberFormat="1" applyFont="1" applyBorder="1" applyAlignment="1">
      <alignment vertical="center" wrapText="1"/>
    </xf>
    <xf numFmtId="1" fontId="8" fillId="0" borderId="3" xfId="35" applyNumberFormat="1" applyFont="1" applyBorder="1" applyAlignment="1">
      <alignment horizontal="center" vertical="center"/>
    </xf>
    <xf numFmtId="1" fontId="8" fillId="0" borderId="4" xfId="35" applyNumberFormat="1" applyFont="1" applyBorder="1" applyAlignment="1">
      <alignment horizontal="center" vertical="center"/>
    </xf>
    <xf numFmtId="0" fontId="14" fillId="0" borderId="1" xfId="35" applyFont="1" applyBorder="1" applyAlignment="1">
      <alignment horizontal="center" vertical="center" wrapText="1"/>
    </xf>
    <xf numFmtId="2" fontId="10" fillId="0" borderId="1" xfId="35" applyNumberFormat="1" applyFont="1" applyBorder="1" applyAlignment="1">
      <alignment horizontal="center" vertical="center" wrapText="1"/>
    </xf>
    <xf numFmtId="1" fontId="10" fillId="0" borderId="1" xfId="35" applyNumberFormat="1" applyFont="1" applyBorder="1" applyAlignment="1">
      <alignment horizontal="center" vertical="center" wrapText="1"/>
    </xf>
    <xf numFmtId="165" fontId="10" fillId="0" borderId="1" xfId="35" applyNumberFormat="1" applyFont="1" applyBorder="1" applyAlignment="1">
      <alignment horizontal="center" vertical="center" wrapText="1"/>
    </xf>
    <xf numFmtId="0" fontId="1" fillId="0" borderId="1" xfId="35" applyBorder="1" applyAlignment="1">
      <alignment horizontal="center" vertical="center"/>
    </xf>
    <xf numFmtId="170" fontId="1" fillId="0" borderId="0" xfId="35" applyNumberFormat="1"/>
    <xf numFmtId="0" fontId="3" fillId="0" borderId="1" xfId="35" applyFont="1" applyBorder="1" applyAlignment="1">
      <alignment horizontal="center" vertical="center"/>
    </xf>
    <xf numFmtId="170" fontId="3" fillId="0" borderId="1" xfId="35" applyNumberFormat="1" applyFont="1" applyBorder="1" applyAlignment="1">
      <alignment horizontal="center" vertical="center"/>
    </xf>
    <xf numFmtId="1" fontId="3" fillId="0" borderId="1" xfId="35" applyNumberFormat="1" applyFont="1" applyBorder="1" applyAlignment="1">
      <alignment horizontal="center" vertical="center"/>
    </xf>
    <xf numFmtId="0" fontId="1" fillId="0" borderId="0" xfId="35" applyAlignment="1">
      <alignment wrapText="1"/>
    </xf>
    <xf numFmtId="0" fontId="8" fillId="0" borderId="0" xfId="35" applyFont="1" applyAlignment="1">
      <alignment vertical="center"/>
    </xf>
    <xf numFmtId="0" fontId="10" fillId="0" borderId="0" xfId="35" applyFont="1" applyAlignment="1">
      <alignment horizontal="left"/>
    </xf>
    <xf numFmtId="0" fontId="0" fillId="0" borderId="0" xfId="37" applyFont="1"/>
    <xf numFmtId="0" fontId="1" fillId="0" borderId="0" xfId="38"/>
    <xf numFmtId="0" fontId="3" fillId="0" borderId="1" xfId="38" applyFont="1" applyBorder="1"/>
    <xf numFmtId="1" fontId="3" fillId="0" borderId="0" xfId="38" applyNumberFormat="1" applyFont="1"/>
    <xf numFmtId="0" fontId="3" fillId="0" borderId="0" xfId="38" applyFont="1"/>
    <xf numFmtId="1" fontId="8" fillId="0" borderId="5" xfId="35" applyNumberFormat="1" applyFont="1" applyBorder="1" applyAlignment="1">
      <alignment horizontal="center" vertical="center"/>
    </xf>
    <xf numFmtId="1" fontId="8" fillId="0" borderId="8" xfId="35" applyNumberFormat="1" applyFont="1" applyBorder="1" applyAlignment="1">
      <alignment horizontal="center" vertical="center"/>
    </xf>
    <xf numFmtId="2" fontId="10" fillId="0" borderId="6" xfId="35" applyNumberFormat="1" applyFont="1" applyBorder="1" applyAlignment="1">
      <alignment horizontal="center" vertical="center" wrapText="1"/>
    </xf>
    <xf numFmtId="1" fontId="10" fillId="0" borderId="1" xfId="37" applyNumberFormat="1" applyFont="1" applyBorder="1" applyAlignment="1">
      <alignment horizontal="center" vertical="center" wrapText="1"/>
    </xf>
    <xf numFmtId="165" fontId="10" fillId="0" borderId="1" xfId="37" applyNumberFormat="1" applyFont="1" applyBorder="1" applyAlignment="1">
      <alignment horizontal="center" vertical="center" wrapText="1"/>
    </xf>
    <xf numFmtId="0" fontId="12" fillId="0" borderId="1" xfId="37" applyFont="1" applyBorder="1" applyAlignment="1">
      <alignment horizontal="center" vertical="center"/>
    </xf>
    <xf numFmtId="0" fontId="1" fillId="3" borderId="0" xfId="35" applyFill="1"/>
    <xf numFmtId="2" fontId="10" fillId="0" borderId="5" xfId="35" applyNumberFormat="1" applyFont="1" applyBorder="1" applyAlignment="1">
      <alignment horizontal="center" vertical="center" wrapText="1"/>
    </xf>
    <xf numFmtId="1" fontId="12" fillId="0" borderId="1" xfId="37" applyNumberFormat="1" applyFont="1" applyBorder="1" applyAlignment="1">
      <alignment horizontal="center" vertical="center"/>
    </xf>
    <xf numFmtId="0" fontId="12" fillId="4" borderId="1" xfId="37" applyFont="1" applyFill="1" applyBorder="1" applyAlignment="1">
      <alignment horizontal="center" vertical="center"/>
    </xf>
    <xf numFmtId="1" fontId="12" fillId="8" borderId="1" xfId="37" applyNumberFormat="1" applyFont="1" applyFill="1" applyBorder="1" applyAlignment="1">
      <alignment horizontal="center" vertical="center"/>
    </xf>
    <xf numFmtId="0" fontId="14" fillId="0" borderId="1" xfId="39" applyFont="1" applyBorder="1" applyAlignment="1">
      <alignment horizontal="center" vertical="center" wrapText="1"/>
    </xf>
    <xf numFmtId="2" fontId="7" fillId="0" borderId="3" xfId="36" applyNumberFormat="1" applyFont="1" applyBorder="1" applyAlignment="1">
      <alignment horizontal="center" vertical="center" wrapText="1"/>
    </xf>
    <xf numFmtId="0" fontId="7" fillId="0" borderId="3" xfId="36" applyFont="1" applyBorder="1" applyAlignment="1">
      <alignment vertical="center" wrapText="1"/>
    </xf>
    <xf numFmtId="14" fontId="7" fillId="0" borderId="3" xfId="36" applyNumberFormat="1" applyFont="1" applyBorder="1" applyAlignment="1">
      <alignment vertical="center" wrapText="1"/>
    </xf>
    <xf numFmtId="166" fontId="7" fillId="0" borderId="3" xfId="36" applyNumberFormat="1" applyFont="1" applyBorder="1" applyAlignment="1">
      <alignment horizontal="center" vertical="center" wrapText="1"/>
    </xf>
    <xf numFmtId="1" fontId="1" fillId="0" borderId="0" xfId="35" applyNumberFormat="1"/>
    <xf numFmtId="0" fontId="1" fillId="0" borderId="0" xfId="39"/>
    <xf numFmtId="166" fontId="7" fillId="0" borderId="0" xfId="36" applyNumberFormat="1" applyFont="1" applyAlignment="1">
      <alignment horizontal="center" vertical="center" wrapText="1"/>
    </xf>
    <xf numFmtId="0" fontId="13" fillId="0" borderId="0" xfId="38" applyFont="1" applyAlignment="1">
      <alignment horizontal="left" vertical="center"/>
    </xf>
    <xf numFmtId="167" fontId="1" fillId="0" borderId="0" xfId="37" applyNumberFormat="1"/>
    <xf numFmtId="0" fontId="1" fillId="0" borderId="0" xfId="37" applyAlignment="1">
      <alignment horizontal="center"/>
    </xf>
    <xf numFmtId="0" fontId="0" fillId="0" borderId="0" xfId="39" applyFont="1"/>
    <xf numFmtId="0" fontId="10" fillId="0" borderId="0" xfId="35" applyFont="1" applyAlignment="1">
      <alignment horizontal="right"/>
    </xf>
    <xf numFmtId="0" fontId="10" fillId="0" borderId="0" xfId="35" applyFont="1"/>
    <xf numFmtId="1" fontId="0" fillId="0" borderId="0" xfId="39" applyNumberFormat="1" applyFont="1"/>
    <xf numFmtId="0" fontId="1" fillId="0" borderId="0" xfId="39" applyAlignment="1">
      <alignment horizontal="center"/>
    </xf>
    <xf numFmtId="167" fontId="1" fillId="0" borderId="0" xfId="35" applyNumberFormat="1"/>
    <xf numFmtId="0" fontId="1" fillId="0" borderId="0" xfId="35" applyAlignment="1">
      <alignment horizontal="center"/>
    </xf>
    <xf numFmtId="1" fontId="0" fillId="0" borderId="0" xfId="35" applyNumberFormat="1" applyFont="1"/>
    <xf numFmtId="168" fontId="1" fillId="0" borderId="0" xfId="35" applyNumberFormat="1"/>
    <xf numFmtId="0" fontId="19" fillId="0" borderId="0" xfId="39" applyFont="1" applyAlignment="1">
      <alignment horizontal="center" vertical="center"/>
    </xf>
    <xf numFmtId="0" fontId="4" fillId="0" borderId="0" xfId="40" applyFont="1" applyAlignment="1">
      <alignment horizontal="center" vertical="center"/>
    </xf>
    <xf numFmtId="0" fontId="1" fillId="0" borderId="0" xfId="40"/>
    <xf numFmtId="0" fontId="1" fillId="0" borderId="0" xfId="40" applyAlignment="1">
      <alignment horizontal="left"/>
    </xf>
    <xf numFmtId="0" fontId="6" fillId="0" borderId="1" xfId="41" applyFont="1" applyBorder="1" applyAlignment="1">
      <alignment horizontal="left" vertical="center" wrapText="1"/>
    </xf>
    <xf numFmtId="1" fontId="8" fillId="0" borderId="2" xfId="40" applyNumberFormat="1" applyFont="1" applyBorder="1" applyAlignment="1">
      <alignment horizontal="center" vertical="center"/>
    </xf>
    <xf numFmtId="14" fontId="6" fillId="0" borderId="1" xfId="41" applyNumberFormat="1" applyFont="1" applyBorder="1" applyAlignment="1">
      <alignment vertical="center" wrapText="1"/>
    </xf>
    <xf numFmtId="1" fontId="8" fillId="0" borderId="3" xfId="40" applyNumberFormat="1" applyFont="1" applyBorder="1" applyAlignment="1">
      <alignment horizontal="center" vertical="center"/>
    </xf>
    <xf numFmtId="1" fontId="8" fillId="0" borderId="4" xfId="40" applyNumberFormat="1" applyFont="1" applyBorder="1" applyAlignment="1">
      <alignment horizontal="center" vertical="center"/>
    </xf>
    <xf numFmtId="0" fontId="14" fillId="0" borderId="1" xfId="40" applyFont="1" applyBorder="1" applyAlignment="1">
      <alignment horizontal="center" vertical="center" wrapText="1"/>
    </xf>
    <xf numFmtId="2" fontId="10" fillId="0" borderId="1" xfId="40" applyNumberFormat="1" applyFont="1" applyBorder="1" applyAlignment="1">
      <alignment horizontal="center" vertical="center" wrapText="1"/>
    </xf>
    <xf numFmtId="1" fontId="10" fillId="0" borderId="1" xfId="40" applyNumberFormat="1" applyFont="1" applyBorder="1" applyAlignment="1">
      <alignment horizontal="center" vertical="center" wrapText="1"/>
    </xf>
    <xf numFmtId="165" fontId="10" fillId="0" borderId="1" xfId="40" applyNumberFormat="1" applyFont="1" applyBorder="1" applyAlignment="1">
      <alignment horizontal="center" vertical="center" wrapText="1"/>
    </xf>
    <xf numFmtId="1" fontId="1" fillId="0" borderId="1" xfId="40" applyNumberFormat="1" applyBorder="1" applyAlignment="1">
      <alignment horizontal="center" vertical="center"/>
    </xf>
    <xf numFmtId="170" fontId="1" fillId="0" borderId="0" xfId="40" applyNumberFormat="1"/>
    <xf numFmtId="1" fontId="1" fillId="13" borderId="1" xfId="40" applyNumberFormat="1" applyFill="1" applyBorder="1" applyAlignment="1">
      <alignment horizontal="center" vertical="center"/>
    </xf>
    <xf numFmtId="0" fontId="3" fillId="0" borderId="1" xfId="40" applyFont="1" applyBorder="1" applyAlignment="1">
      <alignment horizontal="center" vertical="center"/>
    </xf>
    <xf numFmtId="170" fontId="3" fillId="0" borderId="1" xfId="40" applyNumberFormat="1" applyFont="1" applyBorder="1" applyAlignment="1">
      <alignment horizontal="center" vertical="center"/>
    </xf>
    <xf numFmtId="1" fontId="3" fillId="0" borderId="1" xfId="40" applyNumberFormat="1" applyFont="1" applyBorder="1" applyAlignment="1">
      <alignment horizontal="center" vertical="center"/>
    </xf>
    <xf numFmtId="0" fontId="1" fillId="0" borderId="0" xfId="40" applyAlignment="1">
      <alignment wrapText="1"/>
    </xf>
    <xf numFmtId="0" fontId="8" fillId="0" borderId="0" xfId="40" applyFont="1" applyAlignment="1">
      <alignment vertical="center"/>
    </xf>
    <xf numFmtId="0" fontId="10" fillId="0" borderId="0" xfId="40" applyFont="1" applyAlignment="1">
      <alignment horizontal="left"/>
    </xf>
    <xf numFmtId="0" fontId="0" fillId="0" borderId="0" xfId="42" applyFont="1"/>
    <xf numFmtId="0" fontId="1" fillId="0" borderId="0" xfId="43"/>
    <xf numFmtId="0" fontId="3" fillId="0" borderId="1" xfId="43" applyFont="1" applyBorder="1"/>
    <xf numFmtId="1" fontId="3" fillId="0" borderId="0" xfId="43" applyNumberFormat="1" applyFont="1"/>
    <xf numFmtId="0" fontId="3" fillId="0" borderId="0" xfId="43" applyFont="1"/>
    <xf numFmtId="2" fontId="10" fillId="0" borderId="6" xfId="40" applyNumberFormat="1" applyFont="1" applyBorder="1" applyAlignment="1">
      <alignment horizontal="center" vertical="center" wrapText="1"/>
    </xf>
    <xf numFmtId="1" fontId="10" fillId="0" borderId="1" xfId="44" applyNumberFormat="1" applyFont="1" applyBorder="1" applyAlignment="1">
      <alignment horizontal="center" vertical="center" wrapText="1"/>
    </xf>
    <xf numFmtId="165" fontId="10" fillId="0" borderId="1" xfId="44" applyNumberFormat="1" applyFont="1" applyBorder="1" applyAlignment="1">
      <alignment horizontal="center" vertical="center" wrapText="1"/>
    </xf>
    <xf numFmtId="0" fontId="12" fillId="0" borderId="1" xfId="42" applyFont="1" applyBorder="1" applyAlignment="1">
      <alignment horizontal="center" vertical="center"/>
    </xf>
    <xf numFmtId="0" fontId="1" fillId="3" borderId="0" xfId="40" applyFill="1"/>
    <xf numFmtId="0" fontId="12" fillId="14" borderId="1" xfId="42" applyFont="1" applyFill="1" applyBorder="1" applyAlignment="1">
      <alignment horizontal="center" vertical="center"/>
    </xf>
    <xf numFmtId="2" fontId="10" fillId="0" borderId="5" xfId="40" applyNumberFormat="1" applyFont="1" applyBorder="1" applyAlignment="1">
      <alignment horizontal="center" vertical="center" wrapText="1"/>
    </xf>
    <xf numFmtId="0" fontId="12" fillId="13" borderId="1" xfId="42" applyFont="1" applyFill="1" applyBorder="1" applyAlignment="1">
      <alignment horizontal="center" vertical="center"/>
    </xf>
    <xf numFmtId="0" fontId="10" fillId="0" borderId="6" xfId="42" applyFont="1" applyBorder="1" applyAlignment="1">
      <alignment horizontal="center" vertical="center" wrapText="1"/>
    </xf>
    <xf numFmtId="1" fontId="12" fillId="0" borderId="1" xfId="42" applyNumberFormat="1" applyFont="1" applyBorder="1" applyAlignment="1">
      <alignment horizontal="center" vertical="center"/>
    </xf>
    <xf numFmtId="4" fontId="10" fillId="7" borderId="1" xfId="40" applyNumberFormat="1" applyFont="1" applyFill="1" applyBorder="1" applyAlignment="1">
      <alignment horizontal="center" vertical="center" wrapText="1"/>
    </xf>
    <xf numFmtId="1" fontId="12" fillId="15" borderId="1" xfId="42" applyNumberFormat="1" applyFont="1" applyFill="1" applyBorder="1" applyAlignment="1">
      <alignment horizontal="center" vertical="center"/>
    </xf>
    <xf numFmtId="0" fontId="14" fillId="0" borderId="1" xfId="42" applyFont="1" applyBorder="1" applyAlignment="1">
      <alignment horizontal="center" vertical="center" wrapText="1"/>
    </xf>
    <xf numFmtId="2" fontId="7" fillId="0" borderId="3" xfId="41" applyNumberFormat="1" applyFont="1" applyBorder="1" applyAlignment="1">
      <alignment horizontal="center" vertical="center" wrapText="1"/>
    </xf>
    <xf numFmtId="0" fontId="7" fillId="0" borderId="3" xfId="41" applyFont="1" applyBorder="1" applyAlignment="1">
      <alignment vertical="center" wrapText="1"/>
    </xf>
    <xf numFmtId="14" fontId="7" fillId="0" borderId="3" xfId="41" applyNumberFormat="1" applyFont="1" applyBorder="1" applyAlignment="1">
      <alignment vertical="center" wrapText="1"/>
    </xf>
    <xf numFmtId="166" fontId="7" fillId="0" borderId="3" xfId="41" applyNumberFormat="1" applyFont="1" applyBorder="1" applyAlignment="1">
      <alignment horizontal="center" vertical="center" wrapText="1"/>
    </xf>
    <xf numFmtId="1" fontId="1" fillId="0" borderId="0" xfId="40" applyNumberFormat="1"/>
    <xf numFmtId="0" fontId="1" fillId="0" borderId="0" xfId="42"/>
    <xf numFmtId="166" fontId="7" fillId="0" borderId="0" xfId="41" applyNumberFormat="1" applyFont="1" applyAlignment="1">
      <alignment horizontal="center" vertical="center" wrapText="1"/>
    </xf>
    <xf numFmtId="0" fontId="13" fillId="0" borderId="0" xfId="43" applyFont="1" applyAlignment="1">
      <alignment horizontal="left" vertical="center"/>
    </xf>
    <xf numFmtId="167" fontId="1" fillId="0" borderId="0" xfId="44" applyNumberFormat="1"/>
    <xf numFmtId="0" fontId="1" fillId="0" borderId="0" xfId="44" applyAlignment="1">
      <alignment horizontal="center"/>
    </xf>
    <xf numFmtId="0" fontId="10" fillId="0" borderId="0" xfId="40" applyFont="1" applyAlignment="1">
      <alignment horizontal="right"/>
    </xf>
    <xf numFmtId="0" fontId="10" fillId="0" borderId="0" xfId="40" applyFont="1"/>
    <xf numFmtId="1" fontId="0" fillId="0" borderId="0" xfId="42" applyNumberFormat="1" applyFont="1"/>
    <xf numFmtId="0" fontId="1" fillId="0" borderId="0" xfId="42" applyAlignment="1">
      <alignment horizontal="center"/>
    </xf>
    <xf numFmtId="167" fontId="1" fillId="0" borderId="0" xfId="40" applyNumberFormat="1"/>
    <xf numFmtId="0" fontId="1" fillId="0" borderId="0" xfId="40" applyAlignment="1">
      <alignment horizontal="center"/>
    </xf>
    <xf numFmtId="168" fontId="1" fillId="0" borderId="0" xfId="40" applyNumberFormat="1"/>
    <xf numFmtId="0" fontId="19" fillId="0" borderId="0" xfId="42" applyFont="1" applyAlignment="1">
      <alignment horizontal="center" vertical="center"/>
    </xf>
    <xf numFmtId="0" fontId="4" fillId="0" borderId="0" xfId="45" applyFont="1" applyAlignment="1">
      <alignment horizontal="center" vertical="center"/>
    </xf>
    <xf numFmtId="0" fontId="1" fillId="0" borderId="0" xfId="45"/>
    <xf numFmtId="0" fontId="1" fillId="0" borderId="0" xfId="45" applyAlignment="1">
      <alignment horizontal="left"/>
    </xf>
    <xf numFmtId="0" fontId="6" fillId="0" borderId="1" xfId="46" applyFont="1" applyBorder="1" applyAlignment="1">
      <alignment horizontal="left" vertical="center" wrapText="1"/>
    </xf>
    <xf numFmtId="1" fontId="8" fillId="0" borderId="2" xfId="45" applyNumberFormat="1" applyFont="1" applyBorder="1" applyAlignment="1">
      <alignment horizontal="center" vertical="center"/>
    </xf>
    <xf numFmtId="14" fontId="6" fillId="0" borderId="1" xfId="46" applyNumberFormat="1" applyFont="1" applyBorder="1" applyAlignment="1">
      <alignment vertical="center" wrapText="1"/>
    </xf>
    <xf numFmtId="1" fontId="8" fillId="0" borderId="3" xfId="45" applyNumberFormat="1" applyFont="1" applyBorder="1" applyAlignment="1">
      <alignment horizontal="center" vertical="center"/>
    </xf>
    <xf numFmtId="1" fontId="8" fillId="0" borderId="4" xfId="45" applyNumberFormat="1" applyFont="1" applyBorder="1" applyAlignment="1">
      <alignment horizontal="center" vertical="center"/>
    </xf>
    <xf numFmtId="0" fontId="14" fillId="0" borderId="1" xfId="45" applyFont="1" applyBorder="1" applyAlignment="1">
      <alignment horizontal="center" vertical="center" wrapText="1"/>
    </xf>
    <xf numFmtId="2" fontId="10" fillId="0" borderId="1" xfId="45" applyNumberFormat="1" applyFont="1" applyBorder="1" applyAlignment="1">
      <alignment horizontal="center" vertical="center" wrapText="1"/>
    </xf>
    <xf numFmtId="1" fontId="10" fillId="0" borderId="1" xfId="45" applyNumberFormat="1" applyFont="1" applyBorder="1" applyAlignment="1">
      <alignment horizontal="center" vertical="center" wrapText="1"/>
    </xf>
    <xf numFmtId="165" fontId="10" fillId="0" borderId="1" xfId="45" applyNumberFormat="1" applyFont="1" applyBorder="1" applyAlignment="1">
      <alignment horizontal="center" vertical="center" wrapText="1"/>
    </xf>
    <xf numFmtId="1" fontId="1" fillId="0" borderId="1" xfId="45" applyNumberFormat="1" applyBorder="1" applyAlignment="1">
      <alignment horizontal="center" vertical="center"/>
    </xf>
    <xf numFmtId="170" fontId="1" fillId="0" borderId="0" xfId="45" applyNumberFormat="1"/>
    <xf numFmtId="0" fontId="12" fillId="12" borderId="1" xfId="45" applyFont="1" applyFill="1" applyBorder="1" applyAlignment="1">
      <alignment horizontal="center" vertical="center"/>
    </xf>
    <xf numFmtId="1" fontId="12" fillId="9" borderId="1" xfId="45" applyNumberFormat="1" applyFont="1" applyFill="1" applyBorder="1" applyAlignment="1">
      <alignment horizontal="center" vertical="center"/>
    </xf>
    <xf numFmtId="0" fontId="3" fillId="0" borderId="1" xfId="45" applyFont="1" applyBorder="1" applyAlignment="1">
      <alignment horizontal="center" vertical="center"/>
    </xf>
    <xf numFmtId="170" fontId="3" fillId="0" borderId="1" xfId="45" applyNumberFormat="1" applyFont="1" applyBorder="1" applyAlignment="1">
      <alignment horizontal="center" vertical="center"/>
    </xf>
    <xf numFmtId="1" fontId="3" fillId="0" borderId="1" xfId="45" applyNumberFormat="1" applyFont="1" applyBorder="1" applyAlignment="1">
      <alignment horizontal="center" vertical="center"/>
    </xf>
    <xf numFmtId="0" fontId="1" fillId="0" borderId="0" xfId="45" applyAlignment="1">
      <alignment wrapText="1"/>
    </xf>
    <xf numFmtId="0" fontId="8" fillId="0" borderId="0" xfId="45" applyFont="1" applyAlignment="1">
      <alignment vertical="center"/>
    </xf>
    <xf numFmtId="0" fontId="10" fillId="0" borderId="0" xfId="45" applyFont="1" applyAlignment="1">
      <alignment horizontal="left"/>
    </xf>
    <xf numFmtId="0" fontId="0" fillId="0" borderId="0" xfId="47" applyFont="1"/>
    <xf numFmtId="0" fontId="1" fillId="0" borderId="0" xfId="48"/>
    <xf numFmtId="0" fontId="3" fillId="0" borderId="1" xfId="48" applyFont="1" applyBorder="1"/>
    <xf numFmtId="1" fontId="3" fillId="0" borderId="0" xfId="48" applyNumberFormat="1" applyFont="1"/>
    <xf numFmtId="0" fontId="3" fillId="0" borderId="0" xfId="48" applyFont="1"/>
    <xf numFmtId="1" fontId="8" fillId="0" borderId="5" xfId="45" applyNumberFormat="1" applyFont="1" applyBorder="1" applyAlignment="1">
      <alignment horizontal="center" vertical="center"/>
    </xf>
    <xf numFmtId="1" fontId="8" fillId="0" borderId="8" xfId="45" applyNumberFormat="1" applyFont="1" applyBorder="1" applyAlignment="1">
      <alignment horizontal="center" vertical="center"/>
    </xf>
    <xf numFmtId="2" fontId="10" fillId="0" borderId="6" xfId="45" applyNumberFormat="1" applyFont="1" applyBorder="1" applyAlignment="1">
      <alignment horizontal="center" vertical="center" wrapText="1"/>
    </xf>
    <xf numFmtId="1" fontId="10" fillId="0" borderId="1" xfId="49" applyNumberFormat="1" applyFont="1" applyBorder="1" applyAlignment="1">
      <alignment horizontal="center" vertical="center" wrapText="1"/>
    </xf>
    <xf numFmtId="165" fontId="10" fillId="0" borderId="1" xfId="49" applyNumberFormat="1" applyFont="1" applyBorder="1" applyAlignment="1">
      <alignment horizontal="center" vertical="center" wrapText="1"/>
    </xf>
    <xf numFmtId="0" fontId="12" fillId="0" borderId="1" xfId="47" applyFont="1" applyBorder="1" applyAlignment="1">
      <alignment horizontal="center" vertical="center"/>
    </xf>
    <xf numFmtId="0" fontId="1" fillId="3" borderId="0" xfId="45" applyFill="1"/>
    <xf numFmtId="2" fontId="10" fillId="0" borderId="5" xfId="45" applyNumberFormat="1" applyFont="1" applyBorder="1" applyAlignment="1">
      <alignment horizontal="center" vertical="center" wrapText="1"/>
    </xf>
    <xf numFmtId="0" fontId="12" fillId="12" borderId="1" xfId="47" applyFont="1" applyFill="1" applyBorder="1" applyAlignment="1">
      <alignment horizontal="center" vertical="center"/>
    </xf>
    <xf numFmtId="1" fontId="12" fillId="0" borderId="1" xfId="47" applyNumberFormat="1" applyFont="1" applyBorder="1" applyAlignment="1">
      <alignment horizontal="center" vertical="center"/>
    </xf>
    <xf numFmtId="1" fontId="12" fillId="9" borderId="1" xfId="47" applyNumberFormat="1" applyFont="1" applyFill="1" applyBorder="1" applyAlignment="1">
      <alignment horizontal="center" vertical="center"/>
    </xf>
    <xf numFmtId="0" fontId="1" fillId="0" borderId="0" xfId="47"/>
    <xf numFmtId="166" fontId="7" fillId="0" borderId="0" xfId="46" applyNumberFormat="1" applyFont="1" applyAlignment="1">
      <alignment horizontal="center" vertical="center" wrapText="1"/>
    </xf>
    <xf numFmtId="0" fontId="13" fillId="0" borderId="0" xfId="48" applyFont="1" applyAlignment="1">
      <alignment horizontal="left" vertical="center"/>
    </xf>
    <xf numFmtId="167" fontId="1" fillId="0" borderId="0" xfId="49" applyNumberFormat="1"/>
    <xf numFmtId="0" fontId="1" fillId="0" borderId="0" xfId="49" applyAlignment="1">
      <alignment horizontal="center"/>
    </xf>
    <xf numFmtId="0" fontId="10" fillId="0" borderId="0" xfId="45" applyFont="1" applyAlignment="1">
      <alignment horizontal="right"/>
    </xf>
    <xf numFmtId="0" fontId="10" fillId="0" borderId="0" xfId="45" applyFont="1"/>
    <xf numFmtId="1" fontId="0" fillId="0" borderId="0" xfId="47" applyNumberFormat="1" applyFont="1"/>
    <xf numFmtId="0" fontId="1" fillId="0" borderId="0" xfId="47" applyAlignment="1">
      <alignment horizontal="center"/>
    </xf>
    <xf numFmtId="167" fontId="1" fillId="0" borderId="0" xfId="45" applyNumberFormat="1"/>
    <xf numFmtId="0" fontId="1" fillId="0" borderId="0" xfId="45" applyAlignment="1">
      <alignment horizontal="center"/>
    </xf>
    <xf numFmtId="1" fontId="1" fillId="0" borderId="0" xfId="45" applyNumberFormat="1"/>
    <xf numFmtId="168" fontId="1" fillId="0" borderId="0" xfId="45" applyNumberFormat="1"/>
    <xf numFmtId="0" fontId="19" fillId="0" borderId="0" xfId="47" applyFont="1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1" fillId="0" borderId="0" xfId="50"/>
    <xf numFmtId="0" fontId="1" fillId="0" borderId="0" xfId="50" applyAlignment="1">
      <alignment horizontal="left"/>
    </xf>
    <xf numFmtId="0" fontId="6" fillId="0" borderId="1" xfId="51" applyFont="1" applyBorder="1" applyAlignment="1">
      <alignment horizontal="left" vertical="center" wrapText="1"/>
    </xf>
    <xf numFmtId="2" fontId="8" fillId="0" borderId="1" xfId="50" applyNumberFormat="1" applyFont="1" applyBorder="1" applyAlignment="1">
      <alignment horizontal="center" vertical="center" wrapText="1"/>
    </xf>
    <xf numFmtId="1" fontId="8" fillId="0" borderId="1" xfId="50" applyNumberFormat="1" applyFont="1" applyBorder="1" applyAlignment="1">
      <alignment horizontal="center" vertical="center" wrapText="1"/>
    </xf>
    <xf numFmtId="165" fontId="8" fillId="0" borderId="1" xfId="50" applyNumberFormat="1" applyFont="1" applyBorder="1" applyAlignment="1">
      <alignment horizontal="center" vertical="center" wrapText="1"/>
    </xf>
    <xf numFmtId="1" fontId="3" fillId="0" borderId="1" xfId="50" applyNumberFormat="1" applyFont="1" applyBorder="1" applyAlignment="1">
      <alignment horizontal="center" vertical="center"/>
    </xf>
    <xf numFmtId="0" fontId="14" fillId="0" borderId="1" xfId="50" applyFont="1" applyBorder="1" applyAlignment="1">
      <alignment horizontal="left" vertical="center" wrapText="1"/>
    </xf>
    <xf numFmtId="2" fontId="10" fillId="0" borderId="1" xfId="50" applyNumberFormat="1" applyFont="1" applyBorder="1" applyAlignment="1">
      <alignment horizontal="center" vertical="center" wrapText="1"/>
    </xf>
    <xf numFmtId="1" fontId="10" fillId="0" borderId="1" xfId="50" applyNumberFormat="1" applyFont="1" applyBorder="1" applyAlignment="1">
      <alignment horizontal="center" vertical="center" wrapText="1"/>
    </xf>
    <xf numFmtId="165" fontId="10" fillId="0" borderId="1" xfId="50" applyNumberFormat="1" applyFont="1" applyBorder="1" applyAlignment="1">
      <alignment horizontal="center" vertical="center" wrapText="1"/>
    </xf>
    <xf numFmtId="1" fontId="1" fillId="0" borderId="1" xfId="50" applyNumberFormat="1" applyBorder="1" applyAlignment="1">
      <alignment horizontal="center" vertical="center"/>
    </xf>
    <xf numFmtId="170" fontId="1" fillId="0" borderId="0" xfId="50" applyNumberFormat="1"/>
    <xf numFmtId="0" fontId="14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170" fontId="3" fillId="0" borderId="1" xfId="50" applyNumberFormat="1" applyFont="1" applyBorder="1" applyAlignment="1">
      <alignment horizontal="center" vertical="center"/>
    </xf>
    <xf numFmtId="0" fontId="1" fillId="0" borderId="0" xfId="50" applyAlignment="1">
      <alignment wrapText="1"/>
    </xf>
    <xf numFmtId="0" fontId="8" fillId="0" borderId="0" xfId="50" applyFont="1" applyAlignment="1">
      <alignment vertical="center"/>
    </xf>
    <xf numFmtId="0" fontId="1" fillId="0" borderId="0" xfId="52"/>
    <xf numFmtId="1" fontId="3" fillId="0" borderId="0" xfId="52" applyNumberFormat="1" applyFont="1"/>
    <xf numFmtId="0" fontId="3" fillId="0" borderId="1" xfId="52" applyFont="1" applyBorder="1"/>
    <xf numFmtId="1" fontId="3" fillId="0" borderId="0" xfId="52" applyNumberFormat="1" applyFont="1" applyAlignment="1">
      <alignment horizontal="center"/>
    </xf>
    <xf numFmtId="0" fontId="3" fillId="0" borderId="0" xfId="52" applyFont="1"/>
    <xf numFmtId="2" fontId="10" fillId="0" borderId="6" xfId="50" applyNumberFormat="1" applyFont="1" applyBorder="1" applyAlignment="1">
      <alignment horizontal="center" vertical="center" wrapText="1"/>
    </xf>
    <xf numFmtId="1" fontId="11" fillId="3" borderId="1" xfId="53" applyNumberFormat="1" applyFont="1" applyFill="1" applyBorder="1" applyAlignment="1">
      <alignment horizontal="center" vertical="center" wrapText="1"/>
    </xf>
    <xf numFmtId="165" fontId="11" fillId="3" borderId="1" xfId="53" applyNumberFormat="1" applyFont="1" applyFill="1" applyBorder="1" applyAlignment="1">
      <alignment horizontal="center" vertical="center" wrapText="1"/>
    </xf>
    <xf numFmtId="1" fontId="12" fillId="0" borderId="1" xfId="54" applyNumberFormat="1" applyFont="1" applyBorder="1" applyAlignment="1">
      <alignment horizontal="center" vertical="center"/>
    </xf>
    <xf numFmtId="0" fontId="1" fillId="3" borderId="0" xfId="50" applyFill="1"/>
    <xf numFmtId="2" fontId="10" fillId="0" borderId="5" xfId="50" applyNumberFormat="1" applyFont="1" applyBorder="1" applyAlignment="1">
      <alignment horizontal="center" vertical="center" wrapText="1"/>
    </xf>
    <xf numFmtId="165" fontId="15" fillId="3" borderId="1" xfId="53" applyNumberFormat="1" applyFont="1" applyFill="1" applyBorder="1" applyAlignment="1">
      <alignment horizontal="center" vertical="center" wrapText="1"/>
    </xf>
    <xf numFmtId="2" fontId="10" fillId="7" borderId="6" xfId="50" applyNumberFormat="1" applyFont="1" applyFill="1" applyBorder="1" applyAlignment="1">
      <alignment horizontal="center" vertical="center" wrapText="1"/>
    </xf>
    <xf numFmtId="0" fontId="14" fillId="0" borderId="1" xfId="54" applyFont="1" applyBorder="1" applyAlignment="1">
      <alignment horizontal="center" vertical="center" wrapText="1"/>
    </xf>
    <xf numFmtId="2" fontId="7" fillId="0" borderId="3" xfId="51" applyNumberFormat="1" applyFont="1" applyBorder="1" applyAlignment="1">
      <alignment horizontal="center" vertical="center" wrapText="1"/>
    </xf>
    <xf numFmtId="0" fontId="7" fillId="0" borderId="3" xfId="51" applyFont="1" applyBorder="1" applyAlignment="1">
      <alignment vertical="center" wrapText="1"/>
    </xf>
    <xf numFmtId="14" fontId="7" fillId="0" borderId="3" xfId="51" applyNumberFormat="1" applyFont="1" applyBorder="1" applyAlignment="1">
      <alignment vertical="center" wrapText="1"/>
    </xf>
    <xf numFmtId="166" fontId="7" fillId="0" borderId="3" xfId="51" applyNumberFormat="1" applyFont="1" applyBorder="1" applyAlignment="1">
      <alignment horizontal="center" vertical="center" wrapText="1"/>
    </xf>
    <xf numFmtId="1" fontId="1" fillId="0" borderId="0" xfId="50" applyNumberFormat="1"/>
    <xf numFmtId="0" fontId="1" fillId="0" borderId="0" xfId="54"/>
    <xf numFmtId="166" fontId="7" fillId="0" borderId="0" xfId="51" applyNumberFormat="1" applyFont="1" applyAlignment="1">
      <alignment horizontal="center" vertical="center" wrapText="1"/>
    </xf>
    <xf numFmtId="0" fontId="13" fillId="0" borderId="0" xfId="52" applyFont="1" applyAlignment="1">
      <alignment horizontal="left" vertical="center"/>
    </xf>
    <xf numFmtId="167" fontId="1" fillId="0" borderId="0" xfId="55" applyNumberFormat="1"/>
    <xf numFmtId="0" fontId="1" fillId="0" borderId="0" xfId="55" applyAlignment="1">
      <alignment horizontal="center"/>
    </xf>
    <xf numFmtId="0" fontId="0" fillId="0" borderId="0" xfId="54" applyFont="1"/>
    <xf numFmtId="0" fontId="10" fillId="0" borderId="0" xfId="50" applyFont="1" applyAlignment="1">
      <alignment horizontal="left"/>
    </xf>
    <xf numFmtId="0" fontId="10" fillId="0" borderId="0" xfId="50" applyFont="1" applyAlignment="1">
      <alignment horizontal="right"/>
    </xf>
    <xf numFmtId="0" fontId="10" fillId="0" borderId="0" xfId="50" applyFont="1"/>
    <xf numFmtId="0" fontId="1" fillId="0" borderId="0" xfId="54" applyAlignment="1">
      <alignment horizontal="center"/>
    </xf>
    <xf numFmtId="0" fontId="10" fillId="0" borderId="0" xfId="50" applyFont="1" applyAlignment="1">
      <alignment vertical="center" wrapText="1"/>
    </xf>
    <xf numFmtId="0" fontId="0" fillId="0" borderId="0" xfId="54" applyFont="1" applyAlignment="1">
      <alignment vertical="center" wrapText="1"/>
    </xf>
    <xf numFmtId="0" fontId="19" fillId="0" borderId="0" xfId="54" applyFont="1" applyAlignment="1">
      <alignment horizontal="center" vertical="center"/>
    </xf>
    <xf numFmtId="0" fontId="22" fillId="0" borderId="0" xfId="54" applyFont="1"/>
    <xf numFmtId="0" fontId="26" fillId="0" borderId="0" xfId="56" applyFont="1" applyAlignment="1">
      <alignment horizontal="center" vertical="center"/>
    </xf>
    <xf numFmtId="0" fontId="25" fillId="0" borderId="0" xfId="56"/>
    <xf numFmtId="0" fontId="25" fillId="0" borderId="0" xfId="56" applyAlignment="1">
      <alignment horizontal="left"/>
    </xf>
    <xf numFmtId="0" fontId="28" fillId="0" borderId="1" xfId="57" applyFont="1" applyBorder="1" applyAlignment="1">
      <alignment horizontal="center" vertical="center" wrapText="1"/>
    </xf>
    <xf numFmtId="164" fontId="28" fillId="0" borderId="1" xfId="57" applyNumberFormat="1" applyFont="1" applyBorder="1" applyAlignment="1">
      <alignment horizontal="center" vertical="center" wrapText="1"/>
    </xf>
    <xf numFmtId="14" fontId="28" fillId="0" borderId="1" xfId="57" applyNumberFormat="1" applyFont="1" applyBorder="1" applyAlignment="1">
      <alignment horizontal="center" vertical="center" wrapText="1"/>
    </xf>
    <xf numFmtId="0" fontId="28" fillId="0" borderId="1" xfId="58" applyFont="1" applyBorder="1" applyAlignment="1">
      <alignment horizontal="center" vertical="center" wrapText="1"/>
    </xf>
    <xf numFmtId="0" fontId="28" fillId="0" borderId="1" xfId="59" applyFont="1" applyBorder="1" applyAlignment="1">
      <alignment horizontal="left" vertical="center" wrapText="1"/>
    </xf>
    <xf numFmtId="1" fontId="8" fillId="0" borderId="5" xfId="56" applyNumberFormat="1" applyFont="1" applyBorder="1" applyAlignment="1">
      <alignment horizontal="center" vertical="center"/>
    </xf>
    <xf numFmtId="14" fontId="6" fillId="0" borderId="1" xfId="59" applyNumberFormat="1" applyFont="1" applyBorder="1" applyAlignment="1">
      <alignment vertical="center" wrapText="1"/>
    </xf>
    <xf numFmtId="1" fontId="8" fillId="0" borderId="3" xfId="56" applyNumberFormat="1" applyFont="1" applyBorder="1" applyAlignment="1">
      <alignment horizontal="center" vertical="center"/>
    </xf>
    <xf numFmtId="1" fontId="8" fillId="0" borderId="1" xfId="56" applyNumberFormat="1" applyFont="1" applyBorder="1" applyAlignment="1">
      <alignment horizontal="center" vertical="center"/>
    </xf>
    <xf numFmtId="2" fontId="8" fillId="0" borderId="5" xfId="56" applyNumberFormat="1" applyFont="1" applyBorder="1" applyAlignment="1">
      <alignment horizontal="center" vertical="center"/>
    </xf>
    <xf numFmtId="0" fontId="29" fillId="0" borderId="1" xfId="56" applyFont="1" applyBorder="1" applyAlignment="1">
      <alignment horizontal="left" vertical="center" wrapText="1"/>
    </xf>
    <xf numFmtId="2" fontId="30" fillId="0" borderId="1" xfId="56" applyNumberFormat="1" applyFont="1" applyBorder="1" applyAlignment="1">
      <alignment horizontal="center" vertical="center" wrapText="1"/>
    </xf>
    <xf numFmtId="1" fontId="11" fillId="3" borderId="1" xfId="56" applyNumberFormat="1" applyFont="1" applyFill="1" applyBorder="1" applyAlignment="1">
      <alignment horizontal="center" vertical="center" wrapText="1"/>
    </xf>
    <xf numFmtId="165" fontId="11" fillId="3" borderId="1" xfId="56" applyNumberFormat="1" applyFont="1" applyFill="1" applyBorder="1" applyAlignment="1">
      <alignment horizontal="center" vertical="center" wrapText="1"/>
    </xf>
    <xf numFmtId="1" fontId="25" fillId="0" borderId="1" xfId="56" applyNumberFormat="1" applyBorder="1" applyAlignment="1">
      <alignment horizontal="center" vertical="center"/>
    </xf>
    <xf numFmtId="170" fontId="25" fillId="0" borderId="0" xfId="56" applyNumberFormat="1"/>
    <xf numFmtId="1" fontId="25" fillId="0" borderId="0" xfId="56" applyNumberFormat="1"/>
    <xf numFmtId="0" fontId="31" fillId="0" borderId="1" xfId="56" applyFont="1" applyBorder="1" applyAlignment="1">
      <alignment horizontal="center" vertical="center"/>
    </xf>
    <xf numFmtId="170" fontId="31" fillId="0" borderId="1" xfId="56" applyNumberFormat="1" applyFont="1" applyBorder="1" applyAlignment="1">
      <alignment horizontal="center" vertical="center"/>
    </xf>
    <xf numFmtId="1" fontId="31" fillId="0" borderId="1" xfId="56" applyNumberFormat="1" applyFont="1" applyBorder="1" applyAlignment="1">
      <alignment horizontal="center" vertical="center"/>
    </xf>
    <xf numFmtId="0" fontId="25" fillId="0" borderId="0" xfId="56" applyAlignment="1">
      <alignment wrapText="1"/>
    </xf>
    <xf numFmtId="0" fontId="8" fillId="0" borderId="0" xfId="56" applyFont="1" applyAlignment="1">
      <alignment vertical="center"/>
    </xf>
    <xf numFmtId="0" fontId="10" fillId="0" borderId="0" xfId="56" applyFont="1"/>
    <xf numFmtId="0" fontId="10" fillId="0" borderId="0" xfId="60" applyFont="1" applyAlignment="1">
      <alignment horizontal="left"/>
    </xf>
    <xf numFmtId="0" fontId="2" fillId="0" borderId="0" xfId="61" applyFont="1"/>
    <xf numFmtId="0" fontId="2" fillId="0" borderId="0" xfId="56" applyFont="1"/>
    <xf numFmtId="0" fontId="0" fillId="0" borderId="0" xfId="61" applyFont="1"/>
    <xf numFmtId="0" fontId="25" fillId="0" borderId="0" xfId="62"/>
    <xf numFmtId="1" fontId="31" fillId="0" borderId="1" xfId="62" applyNumberFormat="1" applyFont="1" applyBorder="1" applyAlignment="1">
      <alignment horizontal="center" vertical="center"/>
    </xf>
    <xf numFmtId="1" fontId="11" fillId="3" borderId="1" xfId="61" applyNumberFormat="1" applyFont="1" applyFill="1" applyBorder="1" applyAlignment="1">
      <alignment horizontal="center" vertical="center" wrapText="1"/>
    </xf>
    <xf numFmtId="165" fontId="11" fillId="3" borderId="1" xfId="61" applyNumberFormat="1" applyFont="1" applyFill="1" applyBorder="1" applyAlignment="1">
      <alignment horizontal="center" vertical="center" wrapText="1"/>
    </xf>
    <xf numFmtId="1" fontId="3" fillId="0" borderId="1" xfId="62" applyNumberFormat="1" applyFont="1" applyBorder="1" applyAlignment="1">
      <alignment horizontal="center"/>
    </xf>
    <xf numFmtId="1" fontId="31" fillId="0" borderId="0" xfId="62" applyNumberFormat="1" applyFont="1"/>
    <xf numFmtId="0" fontId="31" fillId="0" borderId="0" xfId="62" applyFont="1"/>
    <xf numFmtId="0" fontId="28" fillId="0" borderId="1" xfId="63" applyFont="1" applyBorder="1" applyAlignment="1">
      <alignment horizontal="left" vertical="center" wrapText="1"/>
    </xf>
    <xf numFmtId="2" fontId="8" fillId="0" borderId="1" xfId="56" applyNumberFormat="1" applyFont="1" applyBorder="1" applyAlignment="1">
      <alignment horizontal="center" vertical="center"/>
    </xf>
    <xf numFmtId="0" fontId="3" fillId="0" borderId="1" xfId="62" applyFont="1" applyBorder="1"/>
    <xf numFmtId="172" fontId="31" fillId="0" borderId="0" xfId="62" applyNumberFormat="1" applyFont="1"/>
    <xf numFmtId="0" fontId="29" fillId="0" borderId="1" xfId="56" applyFont="1" applyBorder="1" applyAlignment="1">
      <alignment horizontal="center" vertical="center" wrapText="1"/>
    </xf>
    <xf numFmtId="2" fontId="30" fillId="0" borderId="6" xfId="56" applyNumberFormat="1" applyFont="1" applyBorder="1" applyAlignment="1">
      <alignment horizontal="center" vertical="center" wrapText="1"/>
    </xf>
    <xf numFmtId="1" fontId="32" fillId="0" borderId="1" xfId="64" applyNumberFormat="1" applyFont="1" applyBorder="1" applyAlignment="1">
      <alignment horizontal="center" vertical="center"/>
    </xf>
    <xf numFmtId="0" fontId="25" fillId="3" borderId="0" xfId="56" applyFill="1"/>
    <xf numFmtId="2" fontId="30" fillId="0" borderId="5" xfId="56" applyNumberFormat="1" applyFont="1" applyBorder="1" applyAlignment="1">
      <alignment horizontal="center" vertical="center" wrapText="1"/>
    </xf>
    <xf numFmtId="1" fontId="32" fillId="7" borderId="1" xfId="64" applyNumberFormat="1" applyFont="1" applyFill="1" applyBorder="1" applyAlignment="1">
      <alignment horizontal="center" vertical="center"/>
    </xf>
    <xf numFmtId="0" fontId="29" fillId="0" borderId="1" xfId="64" applyFont="1" applyBorder="1" applyAlignment="1">
      <alignment horizontal="center" vertical="center" wrapText="1"/>
    </xf>
    <xf numFmtId="2" fontId="33" fillId="0" borderId="3" xfId="59" applyNumberFormat="1" applyFont="1" applyBorder="1" applyAlignment="1">
      <alignment horizontal="center" vertical="center" wrapText="1"/>
    </xf>
    <xf numFmtId="0" fontId="33" fillId="0" borderId="3" xfId="59" applyFont="1" applyBorder="1" applyAlignment="1">
      <alignment vertical="center" wrapText="1"/>
    </xf>
    <xf numFmtId="14" fontId="33" fillId="0" borderId="3" xfId="59" applyNumberFormat="1" applyFont="1" applyBorder="1" applyAlignment="1">
      <alignment vertical="center" wrapText="1"/>
    </xf>
    <xf numFmtId="166" fontId="33" fillId="0" borderId="3" xfId="59" applyNumberFormat="1" applyFont="1" applyBorder="1" applyAlignment="1">
      <alignment horizontal="center" vertical="center" wrapText="1"/>
    </xf>
    <xf numFmtId="0" fontId="25" fillId="0" borderId="0" xfId="64"/>
    <xf numFmtId="166" fontId="33" fillId="0" borderId="0" xfId="59" applyNumberFormat="1" applyFont="1" applyAlignment="1">
      <alignment horizontal="center" vertical="center" wrapText="1"/>
    </xf>
    <xf numFmtId="0" fontId="34" fillId="0" borderId="0" xfId="62" applyFont="1" applyAlignment="1">
      <alignment horizontal="left" vertical="center"/>
    </xf>
    <xf numFmtId="0" fontId="35" fillId="0" borderId="0" xfId="64" applyFont="1"/>
    <xf numFmtId="167" fontId="35" fillId="0" borderId="0" xfId="65" applyNumberFormat="1" applyFont="1"/>
    <xf numFmtId="0" fontId="35" fillId="0" borderId="0" xfId="65" applyFont="1" applyAlignment="1">
      <alignment horizontal="center"/>
    </xf>
    <xf numFmtId="0" fontId="35" fillId="0" borderId="0" xfId="62" applyFont="1"/>
    <xf numFmtId="0" fontId="35" fillId="0" borderId="0" xfId="56" applyFont="1"/>
    <xf numFmtId="0" fontId="10" fillId="0" borderId="0" xfId="56" applyFont="1" applyAlignment="1">
      <alignment horizontal="left"/>
    </xf>
    <xf numFmtId="0" fontId="35" fillId="0" borderId="0" xfId="56" applyFont="1" applyAlignment="1">
      <alignment horizontal="right"/>
    </xf>
    <xf numFmtId="0" fontId="35" fillId="0" borderId="0" xfId="64" applyFont="1" applyAlignment="1">
      <alignment horizontal="center"/>
    </xf>
    <xf numFmtId="0" fontId="35" fillId="0" borderId="0" xfId="56" applyFont="1" applyAlignment="1">
      <alignment vertical="center" wrapText="1"/>
    </xf>
    <xf numFmtId="0" fontId="35" fillId="0" borderId="0" xfId="64" applyFont="1" applyAlignment="1">
      <alignment vertical="center" wrapText="1"/>
    </xf>
    <xf numFmtId="0" fontId="10" fillId="0" borderId="0" xfId="64" applyFont="1"/>
    <xf numFmtId="0" fontId="36" fillId="0" borderId="0" xfId="64" applyFont="1" applyAlignment="1">
      <alignment horizontal="center" vertical="center"/>
    </xf>
    <xf numFmtId="0" fontId="37" fillId="0" borderId="0" xfId="64" applyFont="1"/>
    <xf numFmtId="0" fontId="35" fillId="0" borderId="0" xfId="56" applyFont="1" applyAlignment="1">
      <alignment horizontal="left"/>
    </xf>
  </cellXfs>
  <cellStyles count="66">
    <cellStyle name="Comma 2" xfId="14"/>
    <cellStyle name="Normal" xfId="0" builtinId="0"/>
    <cellStyle name="Normal 160" xfId="3"/>
    <cellStyle name="Normal 160 3" xfId="58"/>
    <cellStyle name="Normal 2" xfId="13"/>
    <cellStyle name="Normal 2 10" xfId="6"/>
    <cellStyle name="Normal 2 30 2 4 4 3 11 2" xfId="7"/>
    <cellStyle name="Normal 2 30 2 4 4 3 11 5" xfId="12"/>
    <cellStyle name="Normal 2 30 2 4 4 3 11 6" xfId="19"/>
    <cellStyle name="Normal 2 30 2 4 4 3 11 7" xfId="24"/>
    <cellStyle name="Normal 2 30 2 4 4 3 11 8" xfId="29"/>
    <cellStyle name="Normal 2 30 2 4 4 3 11 8 4" xfId="39"/>
    <cellStyle name="Normal 2 30 2 4 4 3 11 8 5" xfId="42"/>
    <cellStyle name="Normal 2 30 2 4 4 3 11 8 6 3" xfId="54"/>
    <cellStyle name="Normal 2 30 2 4 4 3 11 8 6 4" xfId="64"/>
    <cellStyle name="Normal 2 30 2 4 4 3 11 8 7" xfId="47"/>
    <cellStyle name="Normal 2 30 2 4 4 3 11 8 7 2" xfId="61"/>
    <cellStyle name="Normal 2 30 2 4 4 3 11 9" xfId="34"/>
    <cellStyle name="Normal 2 30 2 4 6" xfId="11"/>
    <cellStyle name="Normal 2 30 2 4 7" xfId="23"/>
    <cellStyle name="Normal 2 30 2 4 8" xfId="28"/>
    <cellStyle name="Normal 2 30 2 4 8 4" xfId="37"/>
    <cellStyle name="Normal 2 30 2 4 8 5" xfId="44"/>
    <cellStyle name="Normal 2 30 2 4 8 6 3" xfId="55"/>
    <cellStyle name="Normal 2 30 2 4 8 6 4" xfId="65"/>
    <cellStyle name="Normal 2 30 2 4 8 7" xfId="49"/>
    <cellStyle name="Normal 2 30 2 4 9" xfId="32"/>
    <cellStyle name="Normal 2 30 2 7 4 3 11 2" xfId="5"/>
    <cellStyle name="Normal 2 30 2 7 4 3 11 5" xfId="10"/>
    <cellStyle name="Normal 2 30 2 7 4 3 11 6" xfId="18"/>
    <cellStyle name="Normal 2 30 2 7 4 3 11 7" xfId="22"/>
    <cellStyle name="Normal 2 30 2 7 4 3 11 8" xfId="27"/>
    <cellStyle name="Normal 2 30 2 7 4 3 11 8 4" xfId="35"/>
    <cellStyle name="Normal 2 30 2 7 4 3 11 8 5" xfId="40"/>
    <cellStyle name="Normal 2 30 2 7 4 3 11 8 6 3" xfId="50"/>
    <cellStyle name="Normal 2 30 2 7 4 3 11 8 6 4" xfId="56"/>
    <cellStyle name="Normal 2 30 2 7 4 3 11 8 7" xfId="45"/>
    <cellStyle name="Normal 2 30 2 7 4 3 11 8 7 2" xfId="60"/>
    <cellStyle name="Normal 2 30 2 7 4 3 11 9" xfId="30"/>
    <cellStyle name="Normal 2 7" xfId="15"/>
    <cellStyle name="Normal 200 2 2 8 4 3 11 2" xfId="4"/>
    <cellStyle name="Normal 200 2 2 8 4 3 11 5" xfId="9"/>
    <cellStyle name="Normal 200 2 2 8 4 3 11 6" xfId="17"/>
    <cellStyle name="Normal 200 2 2 8 4 3 11 7" xfId="21"/>
    <cellStyle name="Normal 200 2 2 8 4 3 11 8" xfId="26"/>
    <cellStyle name="Normal 200 2 2 8 4 3 11 8 4" xfId="36"/>
    <cellStyle name="Normal 200 2 2 8 4 3 11 8 5" xfId="41"/>
    <cellStyle name="Normal 200 2 2 8 4 3 11 8 6 3" xfId="51"/>
    <cellStyle name="Normal 200 2 2 8 4 3 11 8 6 4" xfId="59"/>
    <cellStyle name="Normal 200 2 2 8 4 3 11 8 7" xfId="46"/>
    <cellStyle name="Normal 200 2 2 8 4 3 11 8 7 2" xfId="63"/>
    <cellStyle name="Normal 200 2 2 8 4 3 11 9" xfId="31"/>
    <cellStyle name="Normal 207 2" xfId="2"/>
    <cellStyle name="Normal 207 2 2" xfId="57"/>
    <cellStyle name="Normal 242 4 3 11 2" xfId="1"/>
    <cellStyle name="Normal 242 4 3 11 5" xfId="8"/>
    <cellStyle name="Normal 242 4 3 11 6" xfId="16"/>
    <cellStyle name="Normal 242 4 3 11 7" xfId="20"/>
    <cellStyle name="Normal 242 4 3 11 8" xfId="25"/>
    <cellStyle name="Normal 242 4 3 11 8 4" xfId="38"/>
    <cellStyle name="Normal 242 4 3 11 8 5" xfId="43"/>
    <cellStyle name="Normal 242 4 3 11 8 6 3" xfId="52"/>
    <cellStyle name="Normal 242 4 3 11 8 6 4" xfId="62"/>
    <cellStyle name="Normal 242 4 3 11 8 7" xfId="48"/>
    <cellStyle name="Normal 242 4 3 11 9" xfId="33"/>
    <cellStyle name="Normal 243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externalLink" Target="externalLinks/externalLink14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5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TPS%20FAC%20%20April-2022%20PART%20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.203\Databank\1-Projects%20In%20Hand\DFID\ARR%202003-04\Arr%20Petition%202003-04\For%20Submission\ARR%20Forms%20For%20Submissi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.203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.203\Sameer's%20folder\MSEB\Tariff%20Filing%202003-04\Outputs\Models\Working%20Models\old\Dispatch%202.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Imported%20Coal%20Price%20Effect\RR%20KULKARNI%20(H)\APR-2007-08%20Model\ARR%2008-09\BHUSAWAL%20APR%202007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For%20RCD%20BTPS%20FAC%20FORMAT%20FOR%20February-2023%20PART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Performance\PERFORMANCE\ocm\Yearly_perf\OCMJAN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RRK%20PEN%20DATA_28.01.2008\Performance\PERFORMANCE\ocm\Yearly_perf\OCMJAN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Performance\PERFORMANCE\ocm\Yearly_perf\OCMJAN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RK%20PEN%20DATA_28.01.2008\Performance\PERFORMANCE\ocm\Yearly_perf\OCMJAN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Coal Details 210 MW"/>
      <sheetName val="Coal Details 500 MW"/>
      <sheetName val="gcv details 210"/>
      <sheetName val="gcv details 500"/>
      <sheetName val="OVC Summery (210+50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  <sheetName val="Water _balance_Dec04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dpc cost"/>
      <sheetName val="SUMMERY"/>
      <sheetName val="form_x0000__x0000__x0000__x0000__x0000__x0000__x0000__x0000__x0000__x0000__x0000__x0000__x0000_"/>
      <sheetName val=""/>
      <sheetName val="form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form_x0000__x0000__x0000__x0000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Loan Position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.6 (Bhu)"/>
      <sheetName val="F1(Bhu)"/>
      <sheetName val="F2.1(Bhu)"/>
      <sheetName val="F2.2(Bhu)"/>
      <sheetName val="F2.3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</sheetNames>
    <sheetDataSet>
      <sheetData sheetId="0" refreshError="1">
        <row r="2">
          <cell r="D2" t="str">
            <v>MAHARASHTRA STATE POWER GENERATION COMPANY LIMITED (MSPGCL)</v>
          </cell>
          <cell r="AT2" t="str">
            <v>MAHARASHTRA STATE POWER GENERATION COMPANY LIMITED (MSPGCL)</v>
          </cell>
        </row>
        <row r="3">
          <cell r="C3" t="str">
            <v>Annual Review and Revenue Requirement Application- Generation</v>
          </cell>
          <cell r="Z3" t="str">
            <v>Annual Review and Revenue Requirement Application- Generation</v>
          </cell>
          <cell r="AS3" t="str">
            <v>Annual Review and Revenue Requirement Application- Generation</v>
          </cell>
        </row>
        <row r="4">
          <cell r="C4" t="str">
            <v>Form 2.6: Planned &amp; Forced Outages</v>
          </cell>
          <cell r="Z4" t="str">
            <v>Form 2.6: Planned &amp; Forced Outages</v>
          </cell>
          <cell r="AS4" t="str">
            <v>Form 2.6: Planned &amp; Forced Outages</v>
          </cell>
        </row>
        <row r="5">
          <cell r="C5" t="str">
            <v>BHUSAWAL THERMAL POWER STATION</v>
          </cell>
          <cell r="Z5" t="str">
            <v>Bhusawal TPS Unit No 2  210  MW set.</v>
          </cell>
          <cell r="AS5" t="str">
            <v>Bhusawal TPS Unit No 3 : 210 MW set.</v>
          </cell>
        </row>
        <row r="7">
          <cell r="B7" t="str">
            <v>S.No.</v>
          </cell>
          <cell r="C7" t="str">
            <v>Particulars</v>
          </cell>
          <cell r="D7" t="str">
            <v xml:space="preserve">           2006 - 07</v>
          </cell>
          <cell r="E7" t="str">
            <v xml:space="preserve">  2007 - 08</v>
          </cell>
          <cell r="J7" t="str">
            <v xml:space="preserve"> 2008 - 09</v>
          </cell>
          <cell r="Y7" t="str">
            <v>S.No.</v>
          </cell>
          <cell r="Z7" t="str">
            <v>Particulars</v>
          </cell>
          <cell r="AA7" t="str">
            <v>2006-07</v>
          </cell>
          <cell r="AB7" t="str">
            <v>2007-08</v>
          </cell>
          <cell r="AE7" t="str">
            <v>2008-09</v>
          </cell>
          <cell r="AR7" t="str">
            <v>S.No.</v>
          </cell>
          <cell r="AS7" t="str">
            <v>Particulars</v>
          </cell>
          <cell r="AT7" t="str">
            <v>2006-07</v>
          </cell>
          <cell r="AU7" t="str">
            <v>2007-08</v>
          </cell>
          <cell r="AX7" t="str">
            <v>2008-09</v>
          </cell>
        </row>
        <row r="8">
          <cell r="D8" t="str">
            <v>April-March      (Audited / Actuals)</v>
          </cell>
          <cell r="E8" t="str">
            <v>Apr-Sep             (Actual)</v>
          </cell>
          <cell r="F8" t="str">
            <v>Oct-Mar          (Estimated)</v>
          </cell>
          <cell r="G8" t="str">
            <v>April - March (Estimated)</v>
          </cell>
          <cell r="H8" t="str">
            <v>Order</v>
          </cell>
          <cell r="I8" t="str">
            <v>Difference</v>
          </cell>
          <cell r="J8" t="str">
            <v>Revised Estimate</v>
          </cell>
          <cell r="AA8" t="str">
            <v>(Actuals/Audited)</v>
          </cell>
          <cell r="AB8" t="str">
            <v>Apr-Sep(Actual)</v>
          </cell>
          <cell r="AC8" t="str">
            <v>Oct-Mar (Estimated)</v>
          </cell>
          <cell r="AD8" t="str">
            <v>April - March</v>
          </cell>
          <cell r="AE8" t="str">
            <v>Revised Estimates</v>
          </cell>
          <cell r="AT8" t="str">
            <v>(Actuals/Audited)</v>
          </cell>
          <cell r="AU8" t="str">
            <v>Apr-Sep(Actual)</v>
          </cell>
          <cell r="AV8" t="str">
            <v>Oct-Mar (Estimated)</v>
          </cell>
          <cell r="AW8" t="str">
            <v>April - March</v>
          </cell>
          <cell r="AX8" t="str">
            <v>Revised Estimates</v>
          </cell>
        </row>
        <row r="9">
          <cell r="D9" t="str">
            <v>(a)</v>
          </cell>
          <cell r="E9" t="str">
            <v>(b)</v>
          </cell>
          <cell r="F9" t="str">
            <v xml:space="preserve">(c) </v>
          </cell>
          <cell r="G9" t="str">
            <v>(d) = (b) + (c)</v>
          </cell>
          <cell r="H9" t="str">
            <v>(e)</v>
          </cell>
          <cell r="I9" t="str">
            <v>(f) = (d) - (e)</v>
          </cell>
          <cell r="J9" t="str">
            <v>(g)</v>
          </cell>
        </row>
        <row r="11">
          <cell r="B11" t="str">
            <v>A.</v>
          </cell>
          <cell r="C11" t="str">
            <v>Planned Outages for each Unit of Station</v>
          </cell>
          <cell r="Y11" t="str">
            <v>A.</v>
          </cell>
          <cell r="Z11" t="str">
            <v>Planned Outages for each Unit of Station</v>
          </cell>
          <cell r="AR11" t="str">
            <v>A.</v>
          </cell>
          <cell r="AS11" t="str">
            <v>Planned Outages for each Unit of Station</v>
          </cell>
        </row>
        <row r="12">
          <cell r="C12" t="str">
            <v>No of days of outage</v>
          </cell>
          <cell r="D12">
            <v>79.385000000000005</v>
          </cell>
          <cell r="E12">
            <v>0.5083333333333333</v>
          </cell>
          <cell r="F12">
            <v>22.5</v>
          </cell>
          <cell r="G12">
            <v>23.008333333333333</v>
          </cell>
          <cell r="J12">
            <v>25</v>
          </cell>
          <cell r="Z12" t="str">
            <v>No of days of outage</v>
          </cell>
          <cell r="AA12">
            <v>24.518750000000001</v>
          </cell>
          <cell r="AB12">
            <v>6.3825000000000003</v>
          </cell>
          <cell r="AC12">
            <v>25</v>
          </cell>
          <cell r="AE12">
            <v>38.6</v>
          </cell>
          <cell r="AS12" t="str">
            <v>No of days of outage</v>
          </cell>
          <cell r="AT12">
            <v>28.09375</v>
          </cell>
          <cell r="AU12">
            <v>6.5045833333333336</v>
          </cell>
          <cell r="AV12">
            <v>25</v>
          </cell>
          <cell r="AW12">
            <v>31.504583333333333</v>
          </cell>
          <cell r="AX12">
            <v>38.6</v>
          </cell>
        </row>
        <row r="13">
          <cell r="C13" t="str">
            <v>Period of Outage</v>
          </cell>
          <cell r="J13" t="str">
            <v>25 days AOH Blr-1 from 16.01.09 to 09.02.09, Blr-II from 22.10.08 to 15.11.08</v>
          </cell>
          <cell r="Z13" t="str">
            <v>Period of Outage</v>
          </cell>
          <cell r="AA13" t="str">
            <v>Detailed period in enlisted in Red Bold Font</v>
          </cell>
          <cell r="AB13" t="str">
            <v xml:space="preserve">Detailed period in enlisted in Red Bold Font </v>
          </cell>
          <cell r="AC13" t="str">
            <v>AOH from 1.12.07 to 25.12.07 for 25 days</v>
          </cell>
          <cell r="AE13" t="str">
            <v>75 days for COH DCS works. From : 26.12.08 to 10.03.09</v>
          </cell>
          <cell r="AS13" t="str">
            <v>Period of Outage</v>
          </cell>
          <cell r="AT13" t="str">
            <v>Detailed period in enlisted in Red Bold Font</v>
          </cell>
          <cell r="AU13" t="str">
            <v>Detailed period in enlisted Red Bold Font</v>
          </cell>
          <cell r="AV13" t="str">
            <v>AOH from 1.02.08 to 25.02.08 for 25 days</v>
          </cell>
          <cell r="AX13" t="str">
            <v xml:space="preserve">25 days for AOH </v>
          </cell>
        </row>
        <row r="14">
          <cell r="C14" t="str">
            <v>Reasons for Outage</v>
          </cell>
          <cell r="D14" t="str">
            <v xml:space="preserve">capital Overhaul for replacemenyt of all Condenser tubes </v>
          </cell>
          <cell r="E14" t="str">
            <v>Details of each Planned outage  is enlisted.in Red Bold Font</v>
          </cell>
          <cell r="F14" t="str">
            <v>AOH of Boiler No II from 26 Sep07 to 20 Oct-07,Blr No II from 1 Nov07 to 25 Nov07.(25 days each)</v>
          </cell>
          <cell r="J14" t="str">
            <v>To carry out AOH of boiler  as validity expires.</v>
          </cell>
          <cell r="Z14" t="str">
            <v>Reasons for Outage</v>
          </cell>
          <cell r="AA14" t="str">
            <v>Details of each Planned outage  is enlisted.in Red Bold Font</v>
          </cell>
          <cell r="AB14" t="str">
            <v>Details of each Planned outage  is enlisted.in Red Bold Font</v>
          </cell>
          <cell r="AC14" t="str">
            <v>To carry out AOH as per schedule. Also Boiler validity expires.</v>
          </cell>
          <cell r="AE14" t="str">
            <v>For DCS &amp; TA set O/H works.</v>
          </cell>
          <cell r="AS14" t="str">
            <v>Reasons for Outage</v>
          </cell>
          <cell r="AT14" t="str">
            <v>Details of each Planned outage  is enlisted.in Red Bold Font</v>
          </cell>
          <cell r="AU14" t="str">
            <v>Details of each Planned outage  is enlisted.in Red Bold Font</v>
          </cell>
          <cell r="AV14" t="str">
            <v>To carry out AOH as per schedule. Also Boiler validity expires.</v>
          </cell>
        </row>
        <row r="16">
          <cell r="B16" t="str">
            <v>B.</v>
          </cell>
          <cell r="C16" t="str">
            <v>Forced Outages for each Unit of Station</v>
          </cell>
          <cell r="Y16" t="str">
            <v>B.</v>
          </cell>
          <cell r="Z16" t="str">
            <v>Forced Outages for each Unit of Station</v>
          </cell>
          <cell r="AR16" t="str">
            <v>B.</v>
          </cell>
          <cell r="AS16" t="str">
            <v>Forced Outages for each Unit of Station</v>
          </cell>
        </row>
        <row r="17">
          <cell r="C17" t="str">
            <v>No of days of outage</v>
          </cell>
          <cell r="D17">
            <v>30.21875</v>
          </cell>
          <cell r="E17">
            <v>9.4733333333333345</v>
          </cell>
          <cell r="F17">
            <v>7.2225000000000001</v>
          </cell>
          <cell r="J17">
            <v>13.6</v>
          </cell>
          <cell r="Z17" t="str">
            <v>No of days of outage</v>
          </cell>
          <cell r="AA17">
            <v>21.855833333333333</v>
          </cell>
          <cell r="AB17">
            <v>19.375833333333333</v>
          </cell>
          <cell r="AC17">
            <v>6.32</v>
          </cell>
          <cell r="AE17">
            <v>12.8</v>
          </cell>
          <cell r="AS17" t="str">
            <v>No of days of outage</v>
          </cell>
          <cell r="AT17">
            <v>22.266666666666666</v>
          </cell>
          <cell r="AU17">
            <v>2.6383333333333332</v>
          </cell>
          <cell r="AV17">
            <v>24.904999999999998</v>
          </cell>
          <cell r="AW17">
            <v>24.904999999999998</v>
          </cell>
        </row>
        <row r="18">
          <cell r="C18" t="str">
            <v>Period of Outage</v>
          </cell>
          <cell r="E18" t="str">
            <v>Details of Forced outages is enlisted.</v>
          </cell>
          <cell r="J18" t="str">
            <v>As per the forced outages.</v>
          </cell>
          <cell r="Z18" t="str">
            <v>Period of Outage</v>
          </cell>
          <cell r="AA18" t="str">
            <v>Detail period of each forced outage  is enlisted.</v>
          </cell>
          <cell r="AB18" t="str">
            <v>Detail period of each forced outage  is enlisted.</v>
          </cell>
          <cell r="AC18" t="str">
            <v>As per the forced outages (if any)</v>
          </cell>
          <cell r="AS18" t="str">
            <v>Period of Outage</v>
          </cell>
          <cell r="AT18" t="str">
            <v>Detail period of each forced outage  is enlisted.</v>
          </cell>
          <cell r="AU18" t="str">
            <v>Detail period of each forced outage  is enlisted.</v>
          </cell>
        </row>
        <row r="19">
          <cell r="C19" t="str">
            <v xml:space="preserve">Reasons for Outage </v>
          </cell>
          <cell r="F19" t="str">
            <v>Forced outages due to Ageing of the plant.</v>
          </cell>
          <cell r="J19" t="str">
            <v>Forced outages due to Ageing of the plant.</v>
          </cell>
          <cell r="Z19" t="str">
            <v xml:space="preserve">Reasons for Outage </v>
          </cell>
          <cell r="AA19" t="str">
            <v>Details of each forced outage  is enlisted.</v>
          </cell>
          <cell r="AB19" t="str">
            <v>Details of each forced outage  is enlisted.</v>
          </cell>
          <cell r="AC19" t="str">
            <v>Forced outages due to Ageing of the plant.</v>
          </cell>
          <cell r="AE19" t="str">
            <v>Forced outages due to Ageing of the plant.</v>
          </cell>
          <cell r="AS19" t="str">
            <v xml:space="preserve">Reasons for Outage </v>
          </cell>
          <cell r="AT19" t="str">
            <v>Details of each forced outage  is enlisted.</v>
          </cell>
          <cell r="AU19" t="str">
            <v>Details of each forced outage  is enlisted.</v>
          </cell>
          <cell r="AV19" t="str">
            <v>Forced outages due to Ageing of the plant.</v>
          </cell>
          <cell r="AX19" t="str">
            <v>Forced outages due to Ageing of the plant.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Coal Details 210 MW"/>
      <sheetName val="Coal Details 500 MW"/>
      <sheetName val="GCV DETAILS 210"/>
      <sheetName val="GCV DETAILS 500"/>
      <sheetName val="OVC Summery (210+50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  <sheetName val="Daily_input"/>
      <sheetName val="Daily_report"/>
      <sheetName val="Inputs &amp; Assumptions"/>
      <sheetName val="Title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  <sheetName val="A_3_7"/>
      <sheetName val="Metro consind updation sheet"/>
      <sheetName val="D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8">
          <cell r="A38" t="str">
            <v xml:space="preserve">ESTIMATE FOR INSTALLATION OF ADDITIONAL 1X40MVA 132/33KV TRANSFORMER AT EXISTING EHV SUBSTATION 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>
        <row r="38">
          <cell r="A38" t="str">
            <v xml:space="preserve">ESTIMATE FOR INSTALLATION OF ADDITIONAL 1X40MVA 132/33KV TRANSFORMER AT EXISTING EHV SUBSTATION </v>
          </cell>
        </row>
      </sheetData>
      <sheetData sheetId="50">
        <row r="38">
          <cell r="A38" t="str">
            <v xml:space="preserve">ESTIMATE FOR INSTALLATION OF ADDITIONAL 1X40MVA 132/33KV TRANSFORMER AT EXISTING EHV SUBSTATION </v>
          </cell>
        </row>
      </sheetData>
      <sheetData sheetId="51">
        <row r="38">
          <cell r="A38" t="str">
            <v xml:space="preserve">ESTIMATE FOR INSTALLATION OF ADDITIONAL 1X40MVA 132/33KV TRANSFORMER AT EXISTING EHV SUBSTATION 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38">
          <cell r="A38">
            <v>0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>
            <v>0</v>
          </cell>
        </row>
      </sheetData>
      <sheetData sheetId="67">
        <row r="38">
          <cell r="A38">
            <v>0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>
        <row r="38">
          <cell r="A38" t="str">
            <v xml:space="preserve">ESTIMATE FOR INSTALLATION OF ADDITIONAL 1X40MVA 132/33KV TRANSFORMER AT EXISTING EHV SUBSTATION </v>
          </cell>
        </row>
      </sheetData>
      <sheetData sheetId="74">
        <row r="38">
          <cell r="A38" t="str">
            <v xml:space="preserve">ESTIMATE FOR INSTALLATION OF ADDITIONAL 1X40MVA 132/33KV TRANSFORMER AT EXISTING EHV SUBSTATION </v>
          </cell>
        </row>
      </sheetData>
      <sheetData sheetId="75">
        <row r="38">
          <cell r="A38" t="str">
            <v xml:space="preserve">ESTIMATE FOR INSTALLATION OF ADDITIONAL 1X40MVA 132/33KV TRANSFORMER AT EXISTING EHV SUBSTATION </v>
          </cell>
        </row>
      </sheetData>
      <sheetData sheetId="76">
        <row r="38">
          <cell r="A38" t="str">
            <v xml:space="preserve">ESTIMATE FOR INSTALLATION OF ADDITIONAL 1X40MVA 132/33KV TRANSFORMER AT EXISTING EHV SUBSTATION </v>
          </cell>
        </row>
      </sheetData>
      <sheetData sheetId="77">
        <row r="38">
          <cell r="A38" t="str">
            <v xml:space="preserve">ESTIMATE FOR INSTALLATION OF ADDITIONAL 1X40MVA 132/33KV TRANSFORMER AT EXISTING EHV SUBSTATION </v>
          </cell>
        </row>
      </sheetData>
      <sheetData sheetId="78">
        <row r="38">
          <cell r="A38" t="str">
            <v xml:space="preserve">ESTIMATE FOR INSTALLATION OF ADDITIONAL 1X40MVA 132/33KV TRANSFORMER AT EXISTING EHV SUBSTATION </v>
          </cell>
        </row>
      </sheetData>
      <sheetData sheetId="79"/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>
            <v>0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/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>
            <v>0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/>
      <sheetData sheetId="89"/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/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 t="str">
            <v xml:space="preserve">ESTIMATE FOR INSTALLATION OF ADDITIONAL 1X40MVA 132/33KV TRANSFORMER AT EXISTING EHV SUBSTATION 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 t="str">
            <v xml:space="preserve">ESTIMATE FOR INSTALLATION OF ADDITIONAL 1X40MVA 132/33KV TRANSFORMER AT EXISTING EHV SUBSTATION </v>
          </cell>
        </row>
      </sheetData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>
        <row r="38">
          <cell r="A38" t="str">
            <v xml:space="preserve">ESTIMATE FOR INSTALLATION OF ADDITIONAL 1X40MVA 132/33KV TRANSFORMER AT EXISTING EHV SUBSTATION </v>
          </cell>
        </row>
      </sheetData>
      <sheetData sheetId="133">
        <row r="38">
          <cell r="A38" t="str">
            <v xml:space="preserve">ESTIMATE FOR INSTALLATION OF ADDITIONAL 1X40MVA 132/33KV TRANSFORMER AT EXISTING EHV SUBSTATION </v>
          </cell>
        </row>
      </sheetData>
      <sheetData sheetId="134">
        <row r="38">
          <cell r="A38" t="str">
            <v xml:space="preserve">ESTIMATE FOR INSTALLATION OF ADDITIONAL 1X40MVA 132/33KV TRANSFORMER AT EXISTING EHV SUBSTATION </v>
          </cell>
        </row>
      </sheetData>
      <sheetData sheetId="135">
        <row r="38">
          <cell r="A38" t="str">
            <v xml:space="preserve">ESTIMATE FOR INSTALLATION OF ADDITIONAL 1X40MVA 132/33KV TRANSFORMER AT EXISTING EHV SUBSTATION </v>
          </cell>
        </row>
      </sheetData>
      <sheetData sheetId="136">
        <row r="38">
          <cell r="A38" t="str">
            <v xml:space="preserve">ESTIMATE FOR INSTALLATION OF ADDITIONAL 1X40MVA 132/33KV TRANSFORMER AT EXISTING EHV SUBSTATION </v>
          </cell>
        </row>
      </sheetData>
      <sheetData sheetId="137">
        <row r="38">
          <cell r="A38" t="str">
            <v xml:space="preserve">ESTIMATE FOR INSTALLATION OF ADDITIONAL 1X40MVA 132/33KV TRANSFORMER AT EXISTING EHV SUBSTATION </v>
          </cell>
        </row>
      </sheetData>
      <sheetData sheetId="138">
        <row r="38">
          <cell r="A38" t="str">
            <v xml:space="preserve">ESTIMATE FOR INSTALLATION OF ADDITIONAL 1X40MVA 132/33KV TRANSFORMER AT EXISTING EHV SUBSTATION </v>
          </cell>
        </row>
      </sheetData>
      <sheetData sheetId="139">
        <row r="38">
          <cell r="A38" t="str">
            <v xml:space="preserve">ESTIMATE FOR INSTALLATION OF ADDITIONAL 1X40MVA 132/33KV TRANSFORMER AT EXISTING EHV SUBSTATION </v>
          </cell>
        </row>
      </sheetData>
      <sheetData sheetId="140">
        <row r="38">
          <cell r="A38" t="str">
            <v xml:space="preserve">ESTIMATE FOR INSTALLATION OF ADDITIONAL 1X40MVA 132/33KV TRANSFORMER AT EXISTING EHV SUBSTATION </v>
          </cell>
        </row>
      </sheetData>
      <sheetData sheetId="141">
        <row r="38">
          <cell r="A38" t="str">
            <v xml:space="preserve">ESTIMATE FOR INSTALLATION OF ADDITIONAL 1X40MVA 132/33KV TRANSFORMER AT EXISTING EHV SUBSTATION </v>
          </cell>
        </row>
      </sheetData>
      <sheetData sheetId="142">
        <row r="38">
          <cell r="A38" t="str">
            <v xml:space="preserve">ESTIMATE FOR INSTALLATION OF ADDITIONAL 1X40MVA 132/33KV TRANSFORMER AT EXISTING EHV SUBSTATION </v>
          </cell>
        </row>
      </sheetData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>
        <row r="38">
          <cell r="A38" t="str">
            <v xml:space="preserve">ESTIMATE FOR INSTALLATION OF ADDITIONAL 1X40MVA 132/33KV TRANSFORMER AT EXISTING EHV SUBSTATION </v>
          </cell>
        </row>
      </sheetData>
      <sheetData sheetId="156">
        <row r="38">
          <cell r="A38">
            <v>0</v>
          </cell>
        </row>
      </sheetData>
      <sheetData sheetId="157">
        <row r="38">
          <cell r="A38" t="str">
            <v xml:space="preserve">ESTIMATE FOR INSTALLATION OF ADDITIONAL 1X40MVA 132/33KV TRANSFORMER AT EXISTING EHV SUBSTATION </v>
          </cell>
        </row>
      </sheetData>
      <sheetData sheetId="158">
        <row r="38">
          <cell r="A38">
            <v>0</v>
          </cell>
        </row>
      </sheetData>
      <sheetData sheetId="159">
        <row r="38">
          <cell r="A38" t="str">
            <v xml:space="preserve">ESTIMATE FOR INSTALLATION OF ADDITIONAL 1X40MVA 132/33KV TRANSFORMER AT EXISTING EHV SUBSTATION </v>
          </cell>
        </row>
      </sheetData>
      <sheetData sheetId="160">
        <row r="38">
          <cell r="A38" t="str">
            <v xml:space="preserve">ESTIMATE FOR INSTALLATION OF ADDITIONAL 1X40MVA 132/33KV TRANSFORMER AT EXISTING EHV SUBSTATION </v>
          </cell>
        </row>
      </sheetData>
      <sheetData sheetId="161"/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>
        <row r="1">
          <cell r="D1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">
          <cell r="D1">
            <v>0</v>
          </cell>
        </row>
      </sheetData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/>
      <sheetData sheetId="67">
        <row r="1">
          <cell r="D1">
            <v>0</v>
          </cell>
        </row>
      </sheetData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D1">
            <v>0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A2" sqref="A2"/>
    </sheetView>
  </sheetViews>
  <sheetFormatPr defaultColWidth="9" defaultRowHeight="15"/>
  <cols>
    <col min="1" max="1" width="17.5703125" style="251" customWidth="1"/>
    <col min="2" max="2" width="9.28515625" style="235" customWidth="1"/>
    <col min="3" max="3" width="12.7109375" style="235" customWidth="1"/>
    <col min="4" max="4" width="12.28515625" style="235" customWidth="1"/>
    <col min="5" max="5" width="11.7109375" style="235" customWidth="1"/>
    <col min="6" max="6" width="10.28515625" style="235" customWidth="1"/>
    <col min="7" max="7" width="9" style="235" customWidth="1"/>
    <col min="8" max="16384" width="9" style="235"/>
  </cols>
  <sheetData>
    <row r="1" spans="1:12" ht="18.75">
      <c r="A1" s="234" t="s">
        <v>197</v>
      </c>
      <c r="B1" s="234"/>
      <c r="C1" s="234"/>
      <c r="D1" s="234"/>
      <c r="E1" s="234"/>
      <c r="F1" s="234"/>
    </row>
    <row r="3" spans="1:12" ht="39.6" customHeight="1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2" s="242" customFormat="1" ht="25.5">
      <c r="A4" s="236" t="s">
        <v>6</v>
      </c>
      <c r="B4" s="237">
        <v>32775.370000000046</v>
      </c>
      <c r="C4" s="238"/>
      <c r="D4" s="239"/>
      <c r="E4" s="240">
        <v>4237.6279307635814</v>
      </c>
      <c r="F4" s="241">
        <v>3368.2346243539055</v>
      </c>
      <c r="H4" s="243"/>
      <c r="I4" s="243"/>
      <c r="J4" s="243"/>
      <c r="K4" s="243"/>
      <c r="L4" s="243"/>
    </row>
    <row r="5" spans="1:12" s="242" customFormat="1" ht="15.75">
      <c r="A5" s="244" t="s">
        <v>162</v>
      </c>
      <c r="B5" s="245">
        <v>3979.4</v>
      </c>
      <c r="C5" s="246">
        <v>162001526</v>
      </c>
      <c r="D5" s="247">
        <v>44788</v>
      </c>
      <c r="E5" s="248">
        <v>3734</v>
      </c>
      <c r="F5" s="248">
        <v>2505</v>
      </c>
    </row>
    <row r="6" spans="1:12" s="242" customFormat="1" ht="15.75">
      <c r="A6" s="244" t="s">
        <v>63</v>
      </c>
      <c r="B6" s="245">
        <v>3868.65</v>
      </c>
      <c r="C6" s="246">
        <v>162000340</v>
      </c>
      <c r="D6" s="247">
        <v>44782</v>
      </c>
      <c r="E6" s="249">
        <v>4150</v>
      </c>
      <c r="F6" s="248">
        <v>3026</v>
      </c>
    </row>
    <row r="7" spans="1:12" s="242" customFormat="1" ht="15.75">
      <c r="A7" s="244" t="s">
        <v>63</v>
      </c>
      <c r="B7" s="245">
        <v>3840.9</v>
      </c>
      <c r="C7" s="246">
        <v>151000003</v>
      </c>
      <c r="D7" s="247">
        <v>44780</v>
      </c>
      <c r="E7" s="249">
        <v>4150</v>
      </c>
      <c r="F7" s="248">
        <v>2604</v>
      </c>
    </row>
    <row r="8" spans="1:12" s="242" customFormat="1" ht="15.75">
      <c r="A8" s="244" t="s">
        <v>63</v>
      </c>
      <c r="B8" s="245">
        <v>3581.7</v>
      </c>
      <c r="C8" s="246">
        <v>161000279</v>
      </c>
      <c r="D8" s="247">
        <v>44798</v>
      </c>
      <c r="E8" s="249">
        <v>4150</v>
      </c>
      <c r="F8" s="248">
        <v>3286</v>
      </c>
    </row>
    <row r="9" spans="1:12" s="242" customFormat="1" ht="15.75">
      <c r="A9" s="244" t="s">
        <v>63</v>
      </c>
      <c r="B9" s="245">
        <v>3911.4</v>
      </c>
      <c r="C9" s="246">
        <v>161000281</v>
      </c>
      <c r="D9" s="247">
        <v>44800</v>
      </c>
      <c r="E9" s="249">
        <v>4150</v>
      </c>
      <c r="F9" s="248">
        <v>2992</v>
      </c>
    </row>
    <row r="10" spans="1:12" s="242" customFormat="1" ht="15.75">
      <c r="A10" s="244" t="s">
        <v>163</v>
      </c>
      <c r="B10" s="245">
        <v>3926.95</v>
      </c>
      <c r="C10" s="246">
        <v>162000033</v>
      </c>
      <c r="D10" s="247" t="s">
        <v>164</v>
      </c>
      <c r="E10" s="249">
        <v>3550</v>
      </c>
      <c r="F10" s="248">
        <v>2635</v>
      </c>
    </row>
    <row r="11" spans="1:12" s="242" customFormat="1" ht="15.75">
      <c r="A11" s="244" t="s">
        <v>163</v>
      </c>
      <c r="B11" s="245">
        <v>3017.75</v>
      </c>
      <c r="C11" s="246">
        <v>162000034</v>
      </c>
      <c r="D11" s="247">
        <v>44794</v>
      </c>
      <c r="E11" s="249">
        <v>4150</v>
      </c>
      <c r="F11" s="248">
        <v>2766</v>
      </c>
    </row>
    <row r="12" spans="1:12" s="242" customFormat="1" ht="15.75">
      <c r="A12" s="244" t="s">
        <v>53</v>
      </c>
      <c r="B12" s="245">
        <v>3906.25</v>
      </c>
      <c r="C12" s="246">
        <v>451000011</v>
      </c>
      <c r="D12" s="247">
        <v>44783</v>
      </c>
      <c r="E12" s="250">
        <v>3328.4125742424749</v>
      </c>
      <c r="F12" s="250">
        <v>3904.5839607201306</v>
      </c>
    </row>
    <row r="13" spans="1:12" s="242" customFormat="1" ht="15.75">
      <c r="A13" s="244" t="s">
        <v>53</v>
      </c>
      <c r="B13" s="245">
        <v>3494.8</v>
      </c>
      <c r="C13" s="246">
        <v>461000173</v>
      </c>
      <c r="D13" s="247">
        <v>44788</v>
      </c>
      <c r="E13" s="250">
        <v>3437.9838337798619</v>
      </c>
      <c r="F13" s="250">
        <v>3873.4700929469655</v>
      </c>
    </row>
    <row r="14" spans="1:12" s="242" customFormat="1" ht="15.75">
      <c r="A14" s="244" t="s">
        <v>65</v>
      </c>
      <c r="B14" s="245">
        <v>3771.5</v>
      </c>
      <c r="C14" s="246">
        <v>481000053</v>
      </c>
      <c r="D14" s="247">
        <v>44778</v>
      </c>
      <c r="E14" s="250">
        <v>4736.3711977186313</v>
      </c>
      <c r="F14" s="250">
        <v>4736.3711977186313</v>
      </c>
    </row>
    <row r="15" spans="1:12" s="242" customFormat="1" ht="15.75">
      <c r="A15" s="244" t="s">
        <v>65</v>
      </c>
      <c r="B15" s="245">
        <v>3926.3</v>
      </c>
      <c r="C15" s="246">
        <v>481000054</v>
      </c>
      <c r="D15" s="247">
        <v>44779</v>
      </c>
      <c r="E15" s="250">
        <v>4754.5534967124922</v>
      </c>
      <c r="F15" s="250">
        <v>4754.5534967124922</v>
      </c>
    </row>
    <row r="16" spans="1:12">
      <c r="B16" s="252">
        <f>SUM(B4:B15)</f>
        <v>74000.970000000045</v>
      </c>
      <c r="C16" s="253"/>
      <c r="D16" s="254"/>
      <c r="E16" s="255">
        <f>ROUND(SUMPRODUCT($B$4:$B$15,E4:E15)/($B$16),0)</f>
        <v>4120</v>
      </c>
      <c r="F16" s="255">
        <f>ROUND(SUMPRODUCT($B$4:$B$15,F4:F15)/$B$16,0)</f>
        <v>3372</v>
      </c>
      <c r="H16" s="256"/>
      <c r="I16" s="256"/>
      <c r="J16" s="256"/>
      <c r="K16" s="256"/>
      <c r="L16" s="256"/>
    </row>
    <row r="17" spans="1:14">
      <c r="A17" s="257" t="s">
        <v>165</v>
      </c>
      <c r="B17" s="258"/>
      <c r="C17" s="259"/>
      <c r="D17" s="260"/>
      <c r="E17" s="261"/>
      <c r="F17" s="261"/>
      <c r="H17" s="256"/>
      <c r="I17" s="256"/>
      <c r="J17" s="256"/>
      <c r="K17" s="256"/>
      <c r="L17" s="256"/>
    </row>
    <row r="18" spans="1:14" ht="15.75">
      <c r="A18" s="262" t="s">
        <v>166</v>
      </c>
      <c r="B18" s="263"/>
      <c r="C18" s="38"/>
      <c r="D18" s="154"/>
      <c r="E18" s="264"/>
      <c r="F18" s="264"/>
      <c r="G18" s="265"/>
      <c r="H18" s="265"/>
      <c r="I18" s="265"/>
      <c r="J18" s="264"/>
      <c r="K18" s="265"/>
      <c r="L18" s="265"/>
      <c r="M18" s="265"/>
      <c r="N18" s="265"/>
    </row>
    <row r="19" spans="1:14">
      <c r="A19" s="266" t="s">
        <v>167</v>
      </c>
      <c r="B19" s="267"/>
      <c r="C19" s="268"/>
      <c r="D19" s="38"/>
      <c r="E19" s="264"/>
      <c r="F19" s="264"/>
      <c r="G19" s="265"/>
      <c r="H19" s="265"/>
      <c r="I19" s="265"/>
      <c r="J19" s="264"/>
      <c r="K19" s="265"/>
      <c r="L19" s="265"/>
      <c r="M19" s="265"/>
      <c r="N19" s="265"/>
    </row>
    <row r="20" spans="1:14">
      <c r="A20" s="266" t="s">
        <v>168</v>
      </c>
      <c r="B20" s="267"/>
      <c r="C20" s="268"/>
      <c r="D20" s="38"/>
      <c r="E20" s="264"/>
      <c r="F20" s="264"/>
      <c r="G20" s="265"/>
      <c r="H20" s="265"/>
      <c r="I20" s="265"/>
      <c r="J20" s="264"/>
      <c r="K20" s="265"/>
      <c r="L20" s="265"/>
      <c r="M20" s="265"/>
      <c r="N20" s="265"/>
    </row>
    <row r="21" spans="1:14">
      <c r="A21" s="266" t="s">
        <v>169</v>
      </c>
      <c r="B21" s="267"/>
      <c r="C21" s="268"/>
      <c r="D21" s="38"/>
      <c r="E21" s="264"/>
      <c r="F21" s="264"/>
      <c r="G21" s="265"/>
      <c r="H21" s="265"/>
      <c r="I21" s="256"/>
    </row>
    <row r="22" spans="1:14">
      <c r="A22" s="269" t="s">
        <v>170</v>
      </c>
    </row>
    <row r="25" spans="1:14" ht="15.75">
      <c r="E25" s="270"/>
    </row>
    <row r="26" spans="1:14" ht="15.75">
      <c r="E26" s="270"/>
      <c r="F26" s="256"/>
      <c r="G26" s="256"/>
      <c r="H26" s="256"/>
    </row>
    <row r="27" spans="1:14" ht="15.75">
      <c r="E27" s="270"/>
    </row>
    <row r="30" spans="1:14" ht="15.75">
      <c r="G30" s="248"/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workbookViewId="0">
      <selection activeCell="A2" sqref="A2"/>
    </sheetView>
  </sheetViews>
  <sheetFormatPr defaultColWidth="9" defaultRowHeight="15"/>
  <cols>
    <col min="1" max="1" width="30.85546875" style="301" customWidth="1"/>
    <col min="2" max="2" width="12.42578125" style="265" customWidth="1"/>
    <col min="3" max="3" width="14" style="265" customWidth="1"/>
    <col min="4" max="4" width="12" style="265" customWidth="1"/>
    <col min="5" max="5" width="10.140625" style="265" customWidth="1"/>
    <col min="6" max="6" width="14.28515625" style="265" customWidth="1"/>
    <col min="7" max="7" width="12" style="265" customWidth="1"/>
    <col min="8" max="16384" width="9" style="265"/>
  </cols>
  <sheetData>
    <row r="1" spans="1:11" ht="18.75">
      <c r="A1" s="271" t="s">
        <v>198</v>
      </c>
      <c r="B1" s="271"/>
      <c r="C1" s="271"/>
      <c r="D1" s="271"/>
      <c r="E1" s="271"/>
      <c r="F1" s="271"/>
    </row>
    <row r="3" spans="1:11" s="235" customFormat="1" ht="38.2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1" s="242" customFormat="1">
      <c r="A4" s="272" t="s">
        <v>6</v>
      </c>
      <c r="B4" s="237">
        <v>40638.350550365343</v>
      </c>
      <c r="C4" s="273"/>
      <c r="D4" s="274"/>
      <c r="E4" s="240">
        <v>4182.5516254025151</v>
      </c>
      <c r="F4" s="275">
        <v>3666.3557129024443</v>
      </c>
      <c r="G4" s="243"/>
      <c r="H4" s="243"/>
      <c r="I4" s="243"/>
      <c r="J4" s="243"/>
      <c r="K4" s="243"/>
    </row>
    <row r="5" spans="1:11" ht="15.75">
      <c r="A5" s="276" t="s">
        <v>133</v>
      </c>
      <c r="B5" s="277">
        <v>3974.75</v>
      </c>
      <c r="C5" s="278">
        <v>161002304</v>
      </c>
      <c r="D5" s="279" t="s">
        <v>150</v>
      </c>
      <c r="E5" s="280">
        <v>3960</v>
      </c>
      <c r="F5" s="280">
        <v>3089</v>
      </c>
    </row>
    <row r="6" spans="1:11" ht="15.75">
      <c r="A6" s="276" t="s">
        <v>17</v>
      </c>
      <c r="B6" s="277">
        <v>3787.45</v>
      </c>
      <c r="C6" s="281">
        <v>162001518</v>
      </c>
      <c r="D6" s="279" t="s">
        <v>171</v>
      </c>
      <c r="E6" s="280">
        <v>3611</v>
      </c>
      <c r="F6" s="280">
        <v>2549</v>
      </c>
    </row>
    <row r="7" spans="1:11" ht="15.75">
      <c r="A7" s="276" t="s">
        <v>133</v>
      </c>
      <c r="B7" s="277">
        <v>2016.12</v>
      </c>
      <c r="C7" s="278">
        <v>161002305</v>
      </c>
      <c r="D7" s="279" t="s">
        <v>171</v>
      </c>
      <c r="E7" s="280">
        <v>4074</v>
      </c>
      <c r="F7" s="280">
        <v>2866</v>
      </c>
    </row>
    <row r="8" spans="1:11" ht="15.75">
      <c r="A8" s="276" t="s">
        <v>35</v>
      </c>
      <c r="B8" s="277">
        <v>1943.13</v>
      </c>
      <c r="C8" s="278">
        <v>161002305</v>
      </c>
      <c r="D8" s="279" t="s">
        <v>171</v>
      </c>
      <c r="E8" s="280">
        <v>4377</v>
      </c>
      <c r="F8" s="280">
        <v>2970</v>
      </c>
    </row>
    <row r="9" spans="1:11" ht="15.75">
      <c r="A9" s="276" t="s">
        <v>20</v>
      </c>
      <c r="B9" s="277">
        <v>3728.65</v>
      </c>
      <c r="C9" s="278">
        <v>161009269</v>
      </c>
      <c r="D9" s="279" t="s">
        <v>171</v>
      </c>
      <c r="E9" s="280">
        <v>4213</v>
      </c>
      <c r="F9" s="280">
        <v>3794</v>
      </c>
    </row>
    <row r="10" spans="1:11" ht="15.75">
      <c r="A10" s="276" t="s">
        <v>172</v>
      </c>
      <c r="B10" s="277">
        <v>1960.28</v>
      </c>
      <c r="C10" s="278">
        <v>161001770</v>
      </c>
      <c r="D10" s="279" t="s">
        <v>171</v>
      </c>
      <c r="E10" s="280">
        <v>5649</v>
      </c>
      <c r="F10" s="280">
        <v>3542</v>
      </c>
    </row>
    <row r="11" spans="1:11" ht="15.75">
      <c r="A11" s="276" t="s">
        <v>24</v>
      </c>
      <c r="B11" s="277">
        <v>769.97</v>
      </c>
      <c r="C11" s="278">
        <v>161001770</v>
      </c>
      <c r="D11" s="279" t="s">
        <v>171</v>
      </c>
      <c r="E11" s="280">
        <v>5649</v>
      </c>
      <c r="F11" s="280">
        <v>3542</v>
      </c>
    </row>
    <row r="12" spans="1:11" ht="15.75">
      <c r="A12" s="276" t="s">
        <v>26</v>
      </c>
      <c r="B12" s="282">
        <v>1097.1500000000001</v>
      </c>
      <c r="C12" s="278">
        <v>161002050</v>
      </c>
      <c r="D12" s="279" t="s">
        <v>171</v>
      </c>
      <c r="E12" s="280">
        <v>4257</v>
      </c>
      <c r="F12" s="280">
        <v>4018</v>
      </c>
    </row>
    <row r="13" spans="1:11" ht="15.75">
      <c r="A13" s="276" t="s">
        <v>17</v>
      </c>
      <c r="B13" s="282">
        <v>3878.2</v>
      </c>
      <c r="C13" s="278">
        <v>162001519</v>
      </c>
      <c r="D13" s="279" t="s">
        <v>171</v>
      </c>
      <c r="E13" s="280">
        <v>3755</v>
      </c>
      <c r="F13" s="280">
        <v>2358</v>
      </c>
    </row>
    <row r="14" spans="1:11" ht="30">
      <c r="A14" s="276" t="s">
        <v>16</v>
      </c>
      <c r="B14" s="282">
        <v>3920.8</v>
      </c>
      <c r="C14" s="278">
        <v>162001520</v>
      </c>
      <c r="D14" s="279" t="s">
        <v>173</v>
      </c>
      <c r="E14" s="280">
        <v>4241</v>
      </c>
      <c r="F14" s="280">
        <v>2103</v>
      </c>
    </row>
    <row r="15" spans="1:11" ht="30">
      <c r="A15" s="276" t="s">
        <v>16</v>
      </c>
      <c r="B15" s="282">
        <v>3813.55</v>
      </c>
      <c r="C15" s="278">
        <v>162001521</v>
      </c>
      <c r="D15" s="279" t="s">
        <v>174</v>
      </c>
      <c r="E15" s="280">
        <v>3648</v>
      </c>
      <c r="F15" s="280">
        <v>2078</v>
      </c>
    </row>
    <row r="16" spans="1:11" ht="15.75">
      <c r="A16" s="276" t="s">
        <v>8</v>
      </c>
      <c r="B16" s="277">
        <v>2603.1</v>
      </c>
      <c r="C16" s="278">
        <v>151000022</v>
      </c>
      <c r="D16" s="279" t="s">
        <v>175</v>
      </c>
      <c r="E16" s="280">
        <v>4414</v>
      </c>
      <c r="F16" s="280">
        <v>3992</v>
      </c>
    </row>
    <row r="17" spans="1:6" ht="15.75">
      <c r="A17" s="276" t="s">
        <v>15</v>
      </c>
      <c r="B17" s="277">
        <v>1502.65</v>
      </c>
      <c r="C17" s="278">
        <v>161001771</v>
      </c>
      <c r="D17" s="279" t="s">
        <v>175</v>
      </c>
      <c r="E17" s="280">
        <v>4917</v>
      </c>
      <c r="F17" s="280">
        <v>3917</v>
      </c>
    </row>
    <row r="18" spans="1:6" ht="15.75">
      <c r="A18" s="276" t="s">
        <v>29</v>
      </c>
      <c r="B18" s="277">
        <v>3951.5</v>
      </c>
      <c r="C18" s="278">
        <v>161014850</v>
      </c>
      <c r="D18" s="279" t="s">
        <v>175</v>
      </c>
      <c r="E18" s="280">
        <v>2734</v>
      </c>
      <c r="F18" s="280">
        <v>3224</v>
      </c>
    </row>
    <row r="19" spans="1:6" ht="15.75">
      <c r="A19" s="276" t="s">
        <v>17</v>
      </c>
      <c r="B19" s="283">
        <v>3845.45</v>
      </c>
      <c r="C19" s="278">
        <v>162001522</v>
      </c>
      <c r="D19" s="279" t="s">
        <v>175</v>
      </c>
      <c r="E19" s="280">
        <v>3539</v>
      </c>
      <c r="F19" s="280">
        <v>2227</v>
      </c>
    </row>
    <row r="20" spans="1:6" ht="15.75">
      <c r="A20" s="276" t="s">
        <v>133</v>
      </c>
      <c r="B20" s="283">
        <v>2211.4</v>
      </c>
      <c r="C20" s="278">
        <v>161002308</v>
      </c>
      <c r="D20" s="279" t="s">
        <v>176</v>
      </c>
      <c r="E20" s="280">
        <v>3901</v>
      </c>
      <c r="F20" s="280">
        <v>2743</v>
      </c>
    </row>
    <row r="21" spans="1:6" ht="15.75">
      <c r="A21" s="276" t="s">
        <v>177</v>
      </c>
      <c r="B21" s="277">
        <v>1684.55</v>
      </c>
      <c r="C21" s="278">
        <v>161002308</v>
      </c>
      <c r="D21" s="284">
        <v>44778</v>
      </c>
      <c r="E21" s="280">
        <v>4652</v>
      </c>
      <c r="F21" s="280">
        <v>2703</v>
      </c>
    </row>
    <row r="22" spans="1:6" ht="15.75">
      <c r="A22" s="276" t="s">
        <v>57</v>
      </c>
      <c r="B22" s="277">
        <v>3833.6</v>
      </c>
      <c r="C22" s="278">
        <v>161014853</v>
      </c>
      <c r="D22" s="284">
        <v>44778</v>
      </c>
      <c r="E22" s="280">
        <v>2757</v>
      </c>
      <c r="F22" s="280">
        <v>2526</v>
      </c>
    </row>
    <row r="23" spans="1:6" ht="15.75">
      <c r="A23" s="276" t="s">
        <v>17</v>
      </c>
      <c r="B23" s="282">
        <v>3686.55</v>
      </c>
      <c r="C23" s="278">
        <v>162001523</v>
      </c>
      <c r="D23" s="284">
        <v>44779</v>
      </c>
      <c r="E23" s="280">
        <v>3894</v>
      </c>
      <c r="F23" s="280">
        <v>2548</v>
      </c>
    </row>
    <row r="24" spans="1:6" ht="15.75">
      <c r="A24" s="276" t="s">
        <v>172</v>
      </c>
      <c r="B24" s="277">
        <v>1037.33</v>
      </c>
      <c r="C24" s="278">
        <v>161001772</v>
      </c>
      <c r="D24" s="284" t="s">
        <v>178</v>
      </c>
      <c r="E24" s="280">
        <v>4874</v>
      </c>
      <c r="F24" s="280">
        <v>2897</v>
      </c>
    </row>
    <row r="25" spans="1:6" ht="15.75">
      <c r="A25" s="276" t="s">
        <v>24</v>
      </c>
      <c r="B25" s="277">
        <v>1034.22</v>
      </c>
      <c r="C25" s="278">
        <v>161001772</v>
      </c>
      <c r="D25" s="284" t="s">
        <v>178</v>
      </c>
      <c r="E25" s="280">
        <v>4874</v>
      </c>
      <c r="F25" s="280">
        <v>2897</v>
      </c>
    </row>
    <row r="26" spans="1:6" ht="15.75">
      <c r="A26" s="276" t="s">
        <v>8</v>
      </c>
      <c r="B26" s="277">
        <v>2030.55</v>
      </c>
      <c r="C26" s="278">
        <v>161001710</v>
      </c>
      <c r="D26" s="284" t="s">
        <v>178</v>
      </c>
      <c r="E26" s="280">
        <v>4440</v>
      </c>
      <c r="F26" s="280">
        <v>1827</v>
      </c>
    </row>
    <row r="27" spans="1:6" ht="15.75">
      <c r="A27" s="276" t="s">
        <v>20</v>
      </c>
      <c r="B27" s="277">
        <v>4002.3</v>
      </c>
      <c r="C27" s="278">
        <v>151000173</v>
      </c>
      <c r="D27" s="284" t="s">
        <v>179</v>
      </c>
      <c r="E27" s="280">
        <v>3755</v>
      </c>
      <c r="F27" s="280">
        <v>3235</v>
      </c>
    </row>
    <row r="28" spans="1:6" ht="15.75">
      <c r="A28" s="276" t="s">
        <v>8</v>
      </c>
      <c r="B28" s="277">
        <v>1132.8900000000001</v>
      </c>
      <c r="C28" s="278">
        <v>151000023</v>
      </c>
      <c r="D28" s="284">
        <v>44783</v>
      </c>
      <c r="E28" s="280">
        <v>4600</v>
      </c>
      <c r="F28" s="280">
        <v>2466</v>
      </c>
    </row>
    <row r="29" spans="1:6" ht="15.75">
      <c r="A29" s="276" t="s">
        <v>180</v>
      </c>
      <c r="B29" s="277">
        <v>851.91</v>
      </c>
      <c r="C29" s="278">
        <v>151000023</v>
      </c>
      <c r="D29" s="284">
        <v>44783</v>
      </c>
      <c r="E29" s="280">
        <v>4600</v>
      </c>
      <c r="F29" s="280">
        <v>2466</v>
      </c>
    </row>
    <row r="30" spans="1:6" ht="15.75">
      <c r="A30" s="276" t="s">
        <v>15</v>
      </c>
      <c r="B30" s="277">
        <v>1103.3800000000001</v>
      </c>
      <c r="C30" s="278">
        <v>151000027</v>
      </c>
      <c r="D30" s="284">
        <v>44784</v>
      </c>
      <c r="E30" s="280">
        <v>4674</v>
      </c>
      <c r="F30" s="280">
        <v>3706</v>
      </c>
    </row>
    <row r="31" spans="1:6" ht="15.75">
      <c r="A31" s="276" t="s">
        <v>172</v>
      </c>
      <c r="B31" s="277">
        <v>975.27</v>
      </c>
      <c r="C31" s="278">
        <v>151000027</v>
      </c>
      <c r="D31" s="284">
        <v>44784</v>
      </c>
      <c r="E31" s="280">
        <v>4674</v>
      </c>
      <c r="F31" s="280">
        <v>3706</v>
      </c>
    </row>
    <row r="32" spans="1:6" ht="15.75">
      <c r="A32" s="276" t="s">
        <v>30</v>
      </c>
      <c r="B32" s="277">
        <v>3846.65</v>
      </c>
      <c r="C32" s="278">
        <v>151000026</v>
      </c>
      <c r="D32" s="284">
        <v>44785</v>
      </c>
      <c r="E32" s="280">
        <v>5566</v>
      </c>
      <c r="F32" s="280">
        <v>3493</v>
      </c>
    </row>
    <row r="33" spans="1:6" ht="15.75">
      <c r="A33" s="276" t="s">
        <v>15</v>
      </c>
      <c r="B33" s="282">
        <v>550.17999999999995</v>
      </c>
      <c r="C33" s="278">
        <v>151000028</v>
      </c>
      <c r="D33" s="284">
        <v>44786</v>
      </c>
      <c r="E33" s="280">
        <v>4824</v>
      </c>
      <c r="F33" s="280">
        <v>3050</v>
      </c>
    </row>
    <row r="34" spans="1:6" ht="15.75">
      <c r="A34" s="276" t="s">
        <v>172</v>
      </c>
      <c r="B34" s="282">
        <v>825.12</v>
      </c>
      <c r="C34" s="278">
        <v>151000028</v>
      </c>
      <c r="D34" s="284">
        <v>44786</v>
      </c>
      <c r="E34" s="280">
        <v>4824</v>
      </c>
      <c r="F34" s="280">
        <v>3050</v>
      </c>
    </row>
    <row r="35" spans="1:6" ht="15.75">
      <c r="A35" s="276" t="s">
        <v>24</v>
      </c>
      <c r="B35" s="282">
        <v>609.29999999999995</v>
      </c>
      <c r="C35" s="278">
        <v>151000028</v>
      </c>
      <c r="D35" s="284">
        <v>44786</v>
      </c>
      <c r="E35" s="280">
        <v>4824</v>
      </c>
      <c r="F35" s="280">
        <v>3050</v>
      </c>
    </row>
    <row r="36" spans="1:6" ht="15.75">
      <c r="A36" s="276" t="s">
        <v>8</v>
      </c>
      <c r="B36" s="282">
        <v>645.95000000000005</v>
      </c>
      <c r="C36" s="278">
        <v>161001711</v>
      </c>
      <c r="D36" s="284">
        <v>44786</v>
      </c>
      <c r="E36" s="280">
        <v>3348</v>
      </c>
      <c r="F36" s="280">
        <v>3205</v>
      </c>
    </row>
    <row r="37" spans="1:6" ht="15.75">
      <c r="A37" s="276" t="s">
        <v>180</v>
      </c>
      <c r="B37" s="277">
        <v>1438.15</v>
      </c>
      <c r="C37" s="278">
        <v>161001711</v>
      </c>
      <c r="D37" s="284">
        <v>44786</v>
      </c>
      <c r="E37" s="280">
        <v>3348</v>
      </c>
      <c r="F37" s="280">
        <v>3205</v>
      </c>
    </row>
    <row r="38" spans="1:6" ht="15.75">
      <c r="A38" s="276" t="s">
        <v>133</v>
      </c>
      <c r="B38" s="277">
        <v>2117.0300000000002</v>
      </c>
      <c r="C38" s="278">
        <v>151000050</v>
      </c>
      <c r="D38" s="284">
        <v>44786</v>
      </c>
      <c r="E38" s="280">
        <v>4434</v>
      </c>
      <c r="F38" s="280">
        <v>3304</v>
      </c>
    </row>
    <row r="39" spans="1:6" ht="15.75">
      <c r="A39" s="276" t="s">
        <v>35</v>
      </c>
      <c r="B39" s="277">
        <v>1844.72</v>
      </c>
      <c r="C39" s="278">
        <v>151000050</v>
      </c>
      <c r="D39" s="284">
        <v>44786</v>
      </c>
      <c r="E39" s="280">
        <v>4053</v>
      </c>
      <c r="F39" s="280">
        <v>3996</v>
      </c>
    </row>
    <row r="40" spans="1:6" ht="15.75">
      <c r="A40" s="276" t="s">
        <v>13</v>
      </c>
      <c r="B40" s="283">
        <v>3719.45</v>
      </c>
      <c r="C40" s="278">
        <v>151000174</v>
      </c>
      <c r="D40" s="284">
        <v>44787</v>
      </c>
      <c r="E40" s="280">
        <v>4426</v>
      </c>
      <c r="F40" s="280">
        <v>3259</v>
      </c>
    </row>
    <row r="41" spans="1:6" ht="15.75">
      <c r="A41" s="276" t="s">
        <v>13</v>
      </c>
      <c r="B41" s="283">
        <v>3182.8</v>
      </c>
      <c r="C41" s="278">
        <v>151000175</v>
      </c>
      <c r="D41" s="284">
        <v>44790</v>
      </c>
      <c r="E41" s="280">
        <v>4283</v>
      </c>
      <c r="F41" s="280">
        <v>4275</v>
      </c>
    </row>
    <row r="42" spans="1:6" ht="15.75">
      <c r="A42" s="276" t="s">
        <v>14</v>
      </c>
      <c r="B42" s="277">
        <v>633.35</v>
      </c>
      <c r="C42" s="278">
        <v>151000175</v>
      </c>
      <c r="D42" s="284">
        <v>44790</v>
      </c>
      <c r="E42" s="280">
        <v>4198</v>
      </c>
      <c r="F42" s="280">
        <v>4167</v>
      </c>
    </row>
    <row r="43" spans="1:6" ht="15.75">
      <c r="A43" s="276" t="s">
        <v>20</v>
      </c>
      <c r="B43" s="277">
        <v>3939.8</v>
      </c>
      <c r="C43" s="278">
        <v>161009275</v>
      </c>
      <c r="D43" s="284">
        <v>44790</v>
      </c>
      <c r="E43" s="280">
        <v>4393</v>
      </c>
      <c r="F43" s="280">
        <v>3163</v>
      </c>
    </row>
    <row r="44" spans="1:6" ht="15.75">
      <c r="A44" s="276" t="s">
        <v>13</v>
      </c>
      <c r="B44" s="277">
        <v>3882.8</v>
      </c>
      <c r="C44" s="278">
        <v>151000176</v>
      </c>
      <c r="D44" s="284">
        <v>44791</v>
      </c>
      <c r="E44" s="280">
        <v>5129</v>
      </c>
      <c r="F44" s="280">
        <v>4799</v>
      </c>
    </row>
    <row r="45" spans="1:6" ht="15.75">
      <c r="A45" s="276" t="s">
        <v>13</v>
      </c>
      <c r="B45" s="282">
        <v>3381.92</v>
      </c>
      <c r="C45" s="278">
        <v>161009277</v>
      </c>
      <c r="D45" s="284">
        <v>44792</v>
      </c>
      <c r="E45" s="280">
        <v>3993</v>
      </c>
      <c r="F45" s="280">
        <v>4237</v>
      </c>
    </row>
    <row r="46" spans="1:6" ht="15.75">
      <c r="A46" s="276" t="s">
        <v>62</v>
      </c>
      <c r="B46" s="277">
        <v>525.23</v>
      </c>
      <c r="C46" s="278">
        <v>161009277</v>
      </c>
      <c r="D46" s="284">
        <v>44792</v>
      </c>
      <c r="E46" s="280">
        <v>4839</v>
      </c>
      <c r="F46" s="280">
        <v>4508</v>
      </c>
    </row>
    <row r="47" spans="1:6" ht="15.75">
      <c r="A47" s="276" t="s">
        <v>17</v>
      </c>
      <c r="B47" s="277">
        <v>3848.6</v>
      </c>
      <c r="C47" s="278">
        <v>162001527</v>
      </c>
      <c r="D47" s="284">
        <v>44792</v>
      </c>
      <c r="E47" s="280">
        <v>4178</v>
      </c>
      <c r="F47" s="280">
        <v>2175</v>
      </c>
    </row>
    <row r="48" spans="1:6" ht="15.75">
      <c r="A48" s="276" t="s">
        <v>8</v>
      </c>
      <c r="B48" s="277">
        <v>1564.24</v>
      </c>
      <c r="C48" s="278">
        <v>161001712</v>
      </c>
      <c r="D48" s="284">
        <v>44792</v>
      </c>
      <c r="E48" s="280">
        <v>4136</v>
      </c>
      <c r="F48" s="280">
        <v>2758</v>
      </c>
    </row>
    <row r="49" spans="1:6" ht="15.75">
      <c r="A49" s="276" t="s">
        <v>180</v>
      </c>
      <c r="B49" s="277">
        <v>1292.6600000000001</v>
      </c>
      <c r="C49" s="278">
        <v>161001712</v>
      </c>
      <c r="D49" s="284">
        <v>44792</v>
      </c>
      <c r="E49" s="280">
        <v>4136</v>
      </c>
      <c r="F49" s="280">
        <v>2758</v>
      </c>
    </row>
    <row r="50" spans="1:6" ht="15.75">
      <c r="A50" s="276" t="s">
        <v>26</v>
      </c>
      <c r="B50" s="277">
        <v>1101.69</v>
      </c>
      <c r="C50" s="278">
        <v>151000027</v>
      </c>
      <c r="D50" s="284">
        <v>44792</v>
      </c>
      <c r="E50" s="280">
        <v>5130</v>
      </c>
      <c r="F50" s="280">
        <v>3362</v>
      </c>
    </row>
    <row r="51" spans="1:6" ht="15.75">
      <c r="A51" s="276" t="s">
        <v>25</v>
      </c>
      <c r="B51" s="277">
        <v>70.11</v>
      </c>
      <c r="C51" s="278">
        <v>151000027</v>
      </c>
      <c r="D51" s="284">
        <v>44792</v>
      </c>
      <c r="E51" s="280">
        <v>4219</v>
      </c>
      <c r="F51" s="280">
        <v>3308</v>
      </c>
    </row>
    <row r="52" spans="1:6" ht="15.75">
      <c r="A52" s="276" t="s">
        <v>133</v>
      </c>
      <c r="B52" s="277">
        <v>2032.19</v>
      </c>
      <c r="C52" s="278">
        <v>151000052</v>
      </c>
      <c r="D52" s="284">
        <v>44793</v>
      </c>
      <c r="E52" s="280">
        <v>4440</v>
      </c>
      <c r="F52" s="280">
        <v>3145</v>
      </c>
    </row>
    <row r="53" spans="1:6" ht="15.75">
      <c r="A53" s="276" t="s">
        <v>35</v>
      </c>
      <c r="B53" s="277">
        <v>1944.66</v>
      </c>
      <c r="C53" s="278">
        <v>151000052</v>
      </c>
      <c r="D53" s="284">
        <v>44793</v>
      </c>
      <c r="E53" s="280">
        <v>4296</v>
      </c>
      <c r="F53" s="280">
        <v>3099</v>
      </c>
    </row>
    <row r="54" spans="1:6" ht="30">
      <c r="A54" s="276" t="s">
        <v>16</v>
      </c>
      <c r="B54" s="277">
        <v>3846.15</v>
      </c>
      <c r="C54" s="278">
        <v>142000151</v>
      </c>
      <c r="D54" s="284" t="s">
        <v>181</v>
      </c>
      <c r="E54" s="280">
        <v>3989</v>
      </c>
      <c r="F54" s="280">
        <v>3189</v>
      </c>
    </row>
    <row r="55" spans="1:6" ht="15.75">
      <c r="A55" s="276" t="s">
        <v>11</v>
      </c>
      <c r="B55" s="277">
        <v>3935.95</v>
      </c>
      <c r="C55" s="278">
        <v>161014864</v>
      </c>
      <c r="D55" s="284" t="s">
        <v>182</v>
      </c>
      <c r="E55" s="280">
        <v>2713</v>
      </c>
      <c r="F55" s="280">
        <v>3135</v>
      </c>
    </row>
    <row r="56" spans="1:6" ht="30">
      <c r="A56" s="276" t="s">
        <v>16</v>
      </c>
      <c r="B56" s="277">
        <v>3934.25</v>
      </c>
      <c r="C56" s="278">
        <v>162001528</v>
      </c>
      <c r="D56" s="284">
        <v>44794</v>
      </c>
      <c r="E56" s="280">
        <v>3736</v>
      </c>
      <c r="F56" s="280">
        <v>1846</v>
      </c>
    </row>
    <row r="57" spans="1:6" ht="15.75">
      <c r="A57" s="276" t="s">
        <v>29</v>
      </c>
      <c r="B57" s="277">
        <v>3968</v>
      </c>
      <c r="C57" s="278">
        <v>151000269</v>
      </c>
      <c r="D57" s="284">
        <v>44795</v>
      </c>
      <c r="E57" s="280">
        <v>2855</v>
      </c>
      <c r="F57" s="280">
        <v>3124</v>
      </c>
    </row>
    <row r="58" spans="1:6" ht="15.75">
      <c r="A58" s="276" t="s">
        <v>19</v>
      </c>
      <c r="B58" s="277">
        <v>3768.45</v>
      </c>
      <c r="C58" s="278">
        <v>162001529</v>
      </c>
      <c r="D58" s="284">
        <v>44794</v>
      </c>
      <c r="E58" s="280">
        <v>4279</v>
      </c>
      <c r="F58" s="280">
        <v>2142</v>
      </c>
    </row>
    <row r="59" spans="1:6" ht="15.75">
      <c r="A59" s="276" t="s">
        <v>59</v>
      </c>
      <c r="B59" s="277">
        <v>3837.6</v>
      </c>
      <c r="C59" s="278">
        <v>151000046</v>
      </c>
      <c r="D59" s="284">
        <v>44796</v>
      </c>
      <c r="E59" s="280">
        <v>3097</v>
      </c>
      <c r="F59" s="280">
        <v>2931</v>
      </c>
    </row>
    <row r="60" spans="1:6" ht="30">
      <c r="A60" s="276" t="s">
        <v>16</v>
      </c>
      <c r="B60" s="282">
        <v>3760.95</v>
      </c>
      <c r="C60" s="278">
        <v>162001530</v>
      </c>
      <c r="D60" s="284">
        <v>44796</v>
      </c>
      <c r="E60" s="280">
        <v>3599</v>
      </c>
      <c r="F60" s="280">
        <v>1832</v>
      </c>
    </row>
    <row r="61" spans="1:6" ht="15.75">
      <c r="A61" s="276" t="s">
        <v>34</v>
      </c>
      <c r="B61" s="282">
        <v>3826.75</v>
      </c>
      <c r="C61" s="278">
        <v>151000270</v>
      </c>
      <c r="D61" s="284">
        <v>44796</v>
      </c>
      <c r="E61" s="280">
        <v>3120</v>
      </c>
      <c r="F61" s="280">
        <v>2444</v>
      </c>
    </row>
    <row r="62" spans="1:6" ht="15.75">
      <c r="A62" s="276" t="s">
        <v>17</v>
      </c>
      <c r="B62" s="282">
        <v>3851.7</v>
      </c>
      <c r="C62" s="278">
        <v>162001531</v>
      </c>
      <c r="D62" s="284">
        <v>44797</v>
      </c>
      <c r="E62" s="280">
        <v>3475</v>
      </c>
      <c r="F62" s="280">
        <v>1478</v>
      </c>
    </row>
    <row r="63" spans="1:6" ht="15.75">
      <c r="A63" s="276" t="s">
        <v>15</v>
      </c>
      <c r="B63" s="282">
        <v>1187.92</v>
      </c>
      <c r="C63" s="278">
        <v>151000029</v>
      </c>
      <c r="D63" s="284">
        <v>44797</v>
      </c>
      <c r="E63" s="280">
        <v>4744</v>
      </c>
      <c r="F63" s="280">
        <v>2434</v>
      </c>
    </row>
    <row r="64" spans="1:6" ht="15.75">
      <c r="A64" s="276" t="s">
        <v>24</v>
      </c>
      <c r="B64" s="277">
        <v>730.98</v>
      </c>
      <c r="C64" s="278">
        <v>151000029</v>
      </c>
      <c r="D64" s="284">
        <v>44797</v>
      </c>
      <c r="E64" s="280">
        <v>4744</v>
      </c>
      <c r="F64" s="280">
        <v>2434</v>
      </c>
    </row>
    <row r="65" spans="1:6" ht="15.75">
      <c r="A65" s="276" t="s">
        <v>8</v>
      </c>
      <c r="B65" s="277">
        <v>1388.32</v>
      </c>
      <c r="C65" s="278">
        <v>151000024</v>
      </c>
      <c r="D65" s="284">
        <v>44797</v>
      </c>
      <c r="E65" s="280">
        <v>4752</v>
      </c>
      <c r="F65" s="280">
        <v>2911</v>
      </c>
    </row>
    <row r="66" spans="1:6" ht="15.75">
      <c r="A66" s="276" t="s">
        <v>180</v>
      </c>
      <c r="B66" s="277">
        <v>695.98</v>
      </c>
      <c r="C66" s="278">
        <v>151000024</v>
      </c>
      <c r="D66" s="284">
        <v>44797</v>
      </c>
      <c r="E66" s="280">
        <v>4752</v>
      </c>
      <c r="F66" s="280">
        <v>2911</v>
      </c>
    </row>
    <row r="67" spans="1:6" ht="30">
      <c r="A67" s="276" t="s">
        <v>16</v>
      </c>
      <c r="B67" s="283">
        <v>3849.4</v>
      </c>
      <c r="C67" s="278">
        <v>162001532</v>
      </c>
      <c r="D67" s="284">
        <v>44797</v>
      </c>
      <c r="E67" s="280">
        <v>3478</v>
      </c>
      <c r="F67" s="280">
        <v>1552</v>
      </c>
    </row>
    <row r="68" spans="1:6" ht="15.75">
      <c r="A68" s="276" t="s">
        <v>19</v>
      </c>
      <c r="B68" s="283">
        <v>4011.85</v>
      </c>
      <c r="C68" s="278">
        <v>162001533</v>
      </c>
      <c r="D68" s="284">
        <v>44798</v>
      </c>
      <c r="E68" s="280">
        <v>3388</v>
      </c>
      <c r="F68" s="280">
        <v>2066</v>
      </c>
    </row>
    <row r="69" spans="1:6" ht="15.75">
      <c r="A69" s="276" t="s">
        <v>30</v>
      </c>
      <c r="B69" s="277">
        <v>3849.2</v>
      </c>
      <c r="C69" s="278">
        <v>151000028</v>
      </c>
      <c r="D69" s="284">
        <v>44799</v>
      </c>
      <c r="E69" s="280">
        <v>3912</v>
      </c>
      <c r="F69" s="280">
        <v>2995</v>
      </c>
    </row>
    <row r="70" spans="1:6" ht="15.75">
      <c r="A70" s="276" t="s">
        <v>17</v>
      </c>
      <c r="B70" s="277">
        <v>3926.15</v>
      </c>
      <c r="C70" s="278">
        <v>162001534</v>
      </c>
      <c r="D70" s="284">
        <v>44799</v>
      </c>
      <c r="E70" s="280">
        <v>4000</v>
      </c>
      <c r="F70" s="280">
        <v>1879</v>
      </c>
    </row>
    <row r="71" spans="1:6" ht="15.75">
      <c r="A71" s="276" t="s">
        <v>13</v>
      </c>
      <c r="B71" s="277">
        <v>4034.7</v>
      </c>
      <c r="C71" s="278">
        <v>151000184</v>
      </c>
      <c r="D71" s="284">
        <v>44801</v>
      </c>
      <c r="E71" s="280">
        <v>4411</v>
      </c>
      <c r="F71" s="280">
        <v>3990</v>
      </c>
    </row>
    <row r="72" spans="1:6" ht="15.75">
      <c r="A72" s="276" t="s">
        <v>133</v>
      </c>
      <c r="B72" s="282">
        <v>2705.3</v>
      </c>
      <c r="C72" s="278">
        <v>161002318</v>
      </c>
      <c r="D72" s="284" t="s">
        <v>183</v>
      </c>
      <c r="E72" s="280">
        <v>4404</v>
      </c>
      <c r="F72" s="280">
        <v>2662</v>
      </c>
    </row>
    <row r="73" spans="1:6" ht="15.75">
      <c r="A73" s="276" t="s">
        <v>177</v>
      </c>
      <c r="B73" s="277">
        <v>1225.8</v>
      </c>
      <c r="C73" s="278">
        <v>161002318</v>
      </c>
      <c r="D73" s="284" t="s">
        <v>183</v>
      </c>
      <c r="E73" s="280">
        <v>5135</v>
      </c>
      <c r="F73" s="280">
        <v>2826</v>
      </c>
    </row>
    <row r="74" spans="1:6" ht="15.75">
      <c r="A74" s="276" t="s">
        <v>38</v>
      </c>
      <c r="B74" s="277">
        <v>3841.1</v>
      </c>
      <c r="C74" s="278">
        <v>161002028</v>
      </c>
      <c r="D74" s="284">
        <v>44802</v>
      </c>
      <c r="E74" s="280">
        <v>4839</v>
      </c>
      <c r="F74" s="280">
        <v>3795</v>
      </c>
    </row>
    <row r="75" spans="1:6" ht="30">
      <c r="A75" s="276" t="s">
        <v>16</v>
      </c>
      <c r="B75" s="277">
        <v>4005.95</v>
      </c>
      <c r="C75" s="278">
        <v>162001538</v>
      </c>
      <c r="D75" s="284">
        <v>44803</v>
      </c>
      <c r="E75" s="280">
        <v>4196</v>
      </c>
      <c r="F75" s="280">
        <v>2544</v>
      </c>
    </row>
    <row r="76" spans="1:6" ht="15.75">
      <c r="A76" s="276" t="s">
        <v>133</v>
      </c>
      <c r="B76" s="277">
        <v>1984.78</v>
      </c>
      <c r="C76" s="278">
        <v>161002319</v>
      </c>
      <c r="D76" s="284">
        <v>44802</v>
      </c>
      <c r="E76" s="280">
        <v>4220</v>
      </c>
      <c r="F76" s="280">
        <v>3103</v>
      </c>
    </row>
    <row r="77" spans="1:6" ht="15.75">
      <c r="A77" s="276" t="s">
        <v>35</v>
      </c>
      <c r="B77" s="277">
        <v>2064.42</v>
      </c>
      <c r="C77" s="278">
        <v>161002319</v>
      </c>
      <c r="D77" s="284">
        <v>44802</v>
      </c>
      <c r="E77" s="280">
        <v>4294</v>
      </c>
      <c r="F77" s="280">
        <v>2981</v>
      </c>
    </row>
    <row r="78" spans="1:6" ht="30">
      <c r="A78" s="276" t="s">
        <v>16</v>
      </c>
      <c r="B78" s="277">
        <v>3848.7</v>
      </c>
      <c r="C78" s="278">
        <v>162001539</v>
      </c>
      <c r="D78" s="284">
        <v>44803</v>
      </c>
      <c r="E78" s="280">
        <v>3933</v>
      </c>
      <c r="F78" s="280">
        <v>1692</v>
      </c>
    </row>
    <row r="79" spans="1:6" ht="15.75">
      <c r="A79" s="276" t="s">
        <v>184</v>
      </c>
      <c r="B79" s="277">
        <v>929.09</v>
      </c>
      <c r="C79" s="278">
        <v>162004433</v>
      </c>
      <c r="D79" s="284">
        <v>44779</v>
      </c>
      <c r="E79" s="280">
        <v>3829</v>
      </c>
      <c r="F79" s="280">
        <v>2949</v>
      </c>
    </row>
    <row r="80" spans="1:6" ht="15.75">
      <c r="A80" s="276" t="s">
        <v>184</v>
      </c>
      <c r="B80" s="277">
        <v>2620.61</v>
      </c>
      <c r="C80" s="278">
        <v>162004433</v>
      </c>
      <c r="D80" s="284">
        <v>44779</v>
      </c>
      <c r="E80" s="280">
        <v>4005</v>
      </c>
      <c r="F80" s="280">
        <v>2949</v>
      </c>
    </row>
    <row r="81" spans="1:6" ht="15.75">
      <c r="A81" s="276" t="s">
        <v>185</v>
      </c>
      <c r="B81" s="277">
        <v>3890.9</v>
      </c>
      <c r="C81" s="285">
        <v>162003269</v>
      </c>
      <c r="D81" s="284">
        <v>44777</v>
      </c>
      <c r="E81" s="280">
        <v>3799</v>
      </c>
      <c r="F81" s="280">
        <v>3215</v>
      </c>
    </row>
    <row r="82" spans="1:6" ht="15.75">
      <c r="A82" s="276" t="s">
        <v>186</v>
      </c>
      <c r="B82" s="277">
        <v>2463.9899999999998</v>
      </c>
      <c r="C82" s="278">
        <v>162004236</v>
      </c>
      <c r="D82" s="284">
        <v>44779</v>
      </c>
      <c r="E82" s="280">
        <v>4072</v>
      </c>
      <c r="F82" s="280">
        <v>3391</v>
      </c>
    </row>
    <row r="83" spans="1:6" ht="15.75">
      <c r="A83" s="276" t="s">
        <v>186</v>
      </c>
      <c r="B83" s="277">
        <v>1238.6099999999999</v>
      </c>
      <c r="C83" s="278">
        <v>162004236</v>
      </c>
      <c r="D83" s="284">
        <v>44779</v>
      </c>
      <c r="E83" s="280">
        <v>3460</v>
      </c>
      <c r="F83" s="280">
        <v>3391</v>
      </c>
    </row>
    <row r="84" spans="1:6" ht="15.75">
      <c r="A84" s="276" t="s">
        <v>187</v>
      </c>
      <c r="B84" s="277">
        <v>3735.05</v>
      </c>
      <c r="C84" s="278">
        <v>162003318</v>
      </c>
      <c r="D84" s="284">
        <v>44799</v>
      </c>
      <c r="E84" s="280">
        <v>3899</v>
      </c>
      <c r="F84" s="280">
        <v>3047</v>
      </c>
    </row>
    <row r="85" spans="1:6" ht="15.75">
      <c r="A85" s="276" t="s">
        <v>114</v>
      </c>
      <c r="B85" s="277">
        <v>3961.15</v>
      </c>
      <c r="C85" s="278">
        <v>242000066</v>
      </c>
      <c r="D85" s="284" t="s">
        <v>150</v>
      </c>
      <c r="E85" s="286">
        <v>3550</v>
      </c>
      <c r="F85" s="287">
        <v>3969.6589455106996</v>
      </c>
    </row>
    <row r="86" spans="1:6" ht="15.75">
      <c r="A86" s="276" t="s">
        <v>64</v>
      </c>
      <c r="B86" s="282">
        <v>3991.1</v>
      </c>
      <c r="C86" s="278">
        <v>461000052</v>
      </c>
      <c r="D86" s="284" t="s">
        <v>171</v>
      </c>
      <c r="E86" s="287">
        <v>3396.3211106666658</v>
      </c>
      <c r="F86" s="287">
        <v>3987.857442348009</v>
      </c>
    </row>
    <row r="87" spans="1:6" ht="15.75">
      <c r="A87" s="276" t="s">
        <v>53</v>
      </c>
      <c r="B87" s="282">
        <v>3798.65</v>
      </c>
      <c r="C87" s="278">
        <v>461000170</v>
      </c>
      <c r="D87" s="284" t="s">
        <v>171</v>
      </c>
      <c r="E87" s="286">
        <v>3550</v>
      </c>
      <c r="F87" s="287">
        <v>3937.7626675384117</v>
      </c>
    </row>
    <row r="88" spans="1:6" ht="15.75">
      <c r="A88" s="276" t="s">
        <v>64</v>
      </c>
      <c r="B88" s="282">
        <v>4015.45</v>
      </c>
      <c r="C88" s="278">
        <v>461000053</v>
      </c>
      <c r="D88" s="284" t="s">
        <v>171</v>
      </c>
      <c r="E88" s="287">
        <v>3396.3211106666658</v>
      </c>
      <c r="F88" s="287">
        <v>3972.7945715223809</v>
      </c>
    </row>
    <row r="89" spans="1:6" ht="15.75">
      <c r="A89" s="276" t="s">
        <v>53</v>
      </c>
      <c r="B89" s="282">
        <v>3836.85</v>
      </c>
      <c r="C89" s="278">
        <v>461000171</v>
      </c>
      <c r="D89" s="284">
        <v>44776</v>
      </c>
      <c r="E89" s="286">
        <v>3550</v>
      </c>
      <c r="F89" s="287">
        <v>3951.8960471718715</v>
      </c>
    </row>
    <row r="90" spans="1:6" ht="15.75">
      <c r="A90" s="276" t="s">
        <v>53</v>
      </c>
      <c r="B90" s="277">
        <v>3866.7</v>
      </c>
      <c r="C90" s="278">
        <v>451000009</v>
      </c>
      <c r="D90" s="284">
        <v>44777</v>
      </c>
      <c r="E90" s="287">
        <v>3471.2361137033768</v>
      </c>
      <c r="F90" s="287">
        <v>3914.0144120537175</v>
      </c>
    </row>
    <row r="91" spans="1:6" ht="15.75">
      <c r="A91" s="276" t="s">
        <v>64</v>
      </c>
      <c r="B91" s="277">
        <v>3973.95</v>
      </c>
      <c r="C91" s="278">
        <v>451000005</v>
      </c>
      <c r="D91" s="284">
        <v>44777</v>
      </c>
      <c r="E91" s="287">
        <v>3396.3211106666658</v>
      </c>
      <c r="F91" s="287">
        <v>3899.9179708580682</v>
      </c>
    </row>
    <row r="92" spans="1:6" ht="15.75">
      <c r="A92" s="276" t="s">
        <v>53</v>
      </c>
      <c r="B92" s="277">
        <v>3694.6</v>
      </c>
      <c r="C92" s="278">
        <v>461000172</v>
      </c>
      <c r="D92" s="284">
        <v>44778</v>
      </c>
      <c r="E92" s="287">
        <v>3328.4125742424749</v>
      </c>
      <c r="F92" s="287">
        <v>3998.8711875768072</v>
      </c>
    </row>
    <row r="93" spans="1:6" ht="15.75">
      <c r="A93" s="276" t="s">
        <v>53</v>
      </c>
      <c r="B93" s="283">
        <v>3951.85</v>
      </c>
      <c r="C93" s="278">
        <v>451000010</v>
      </c>
      <c r="D93" s="284">
        <v>44780</v>
      </c>
      <c r="E93" s="287">
        <v>3437.9838337798619</v>
      </c>
      <c r="F93" s="287">
        <v>3994.5188331284226</v>
      </c>
    </row>
    <row r="94" spans="1:6" ht="15.75">
      <c r="A94" s="276" t="s">
        <v>64</v>
      </c>
      <c r="B94" s="283">
        <v>3976.3</v>
      </c>
      <c r="C94" s="278">
        <v>451000006</v>
      </c>
      <c r="D94" s="284">
        <v>44779</v>
      </c>
      <c r="E94" s="287">
        <v>3472.9179159834807</v>
      </c>
      <c r="F94" s="287">
        <v>3963.1410099208556</v>
      </c>
    </row>
    <row r="95" spans="1:6" ht="15.75">
      <c r="A95" s="276" t="s">
        <v>53</v>
      </c>
      <c r="B95" s="277">
        <v>3737.3</v>
      </c>
      <c r="C95" s="278">
        <v>451000012</v>
      </c>
      <c r="D95" s="284">
        <v>44786</v>
      </c>
      <c r="E95" s="287">
        <v>3279.3512319675797</v>
      </c>
      <c r="F95" s="287">
        <v>3881.3016949152543</v>
      </c>
    </row>
    <row r="96" spans="1:6" ht="15.75">
      <c r="A96" s="276" t="s">
        <v>64</v>
      </c>
      <c r="B96" s="277">
        <v>4038.35</v>
      </c>
      <c r="C96" s="278">
        <v>461000054</v>
      </c>
      <c r="D96" s="284">
        <v>44790</v>
      </c>
      <c r="E96" s="287">
        <v>3458.2397699659482</v>
      </c>
      <c r="F96" s="280">
        <v>4108</v>
      </c>
    </row>
    <row r="97" spans="1:6" ht="15.75">
      <c r="A97" s="276" t="s">
        <v>53</v>
      </c>
      <c r="B97" s="277">
        <v>3881.5</v>
      </c>
      <c r="C97" s="278">
        <v>461000174</v>
      </c>
      <c r="D97" s="284">
        <v>44791</v>
      </c>
      <c r="E97" s="287">
        <v>3437.9838337798619</v>
      </c>
      <c r="F97" s="280">
        <v>4113</v>
      </c>
    </row>
    <row r="98" spans="1:6" ht="15.75">
      <c r="A98" s="276" t="s">
        <v>53</v>
      </c>
      <c r="B98" s="282">
        <v>3675.75</v>
      </c>
      <c r="C98" s="278">
        <v>461000175</v>
      </c>
      <c r="D98" s="284">
        <v>44793</v>
      </c>
      <c r="E98" s="287">
        <v>3279.3512319675797</v>
      </c>
      <c r="F98" s="280">
        <v>4120</v>
      </c>
    </row>
    <row r="99" spans="1:6" ht="15.75">
      <c r="A99" s="276" t="s">
        <v>64</v>
      </c>
      <c r="B99" s="277">
        <v>3716.85</v>
      </c>
      <c r="C99" s="278">
        <v>451000007</v>
      </c>
      <c r="D99" s="284">
        <v>44794</v>
      </c>
      <c r="E99" s="287">
        <v>3472.9179159834807</v>
      </c>
      <c r="F99" s="280">
        <v>3822</v>
      </c>
    </row>
    <row r="100" spans="1:6" ht="15.75">
      <c r="A100" s="276" t="s">
        <v>53</v>
      </c>
      <c r="B100" s="277">
        <v>3984.85</v>
      </c>
      <c r="C100" s="278">
        <v>461000176</v>
      </c>
      <c r="D100" s="284">
        <v>44797</v>
      </c>
      <c r="E100" s="287">
        <v>3437.9838337798619</v>
      </c>
      <c r="F100" s="280">
        <v>3776</v>
      </c>
    </row>
    <row r="101" spans="1:6" ht="15.75">
      <c r="A101" s="276" t="s">
        <v>64</v>
      </c>
      <c r="B101" s="277">
        <v>4043.65</v>
      </c>
      <c r="C101" s="278">
        <v>161000055</v>
      </c>
      <c r="D101" s="284">
        <v>44798</v>
      </c>
      <c r="E101" s="287">
        <v>3374.0608214394533</v>
      </c>
      <c r="F101" s="280">
        <v>3902</v>
      </c>
    </row>
    <row r="102" spans="1:6" ht="15.75">
      <c r="A102" s="276" t="s">
        <v>53</v>
      </c>
      <c r="B102" s="277">
        <v>3883.15</v>
      </c>
      <c r="C102" s="278">
        <v>461000177</v>
      </c>
      <c r="D102" s="284">
        <v>44798</v>
      </c>
      <c r="E102" s="287">
        <v>3437.9838337798619</v>
      </c>
      <c r="F102" s="280">
        <v>3801</v>
      </c>
    </row>
    <row r="103" spans="1:6" ht="15.75">
      <c r="A103" s="276" t="s">
        <v>53</v>
      </c>
      <c r="B103" s="277">
        <v>3889.7</v>
      </c>
      <c r="C103" s="278">
        <v>451000013</v>
      </c>
      <c r="D103" s="284">
        <v>44799</v>
      </c>
      <c r="E103" s="287">
        <v>3437.9838337798619</v>
      </c>
      <c r="F103" s="280">
        <v>3847</v>
      </c>
    </row>
    <row r="104" spans="1:6" ht="15.75">
      <c r="A104" s="276" t="s">
        <v>53</v>
      </c>
      <c r="B104" s="277">
        <v>3860</v>
      </c>
      <c r="C104" s="278">
        <v>161000178</v>
      </c>
      <c r="D104" s="284">
        <v>44800</v>
      </c>
      <c r="E104" s="287">
        <v>3572.2751229131773</v>
      </c>
      <c r="F104" s="280">
        <v>3967</v>
      </c>
    </row>
    <row r="105" spans="1:6" ht="15.75">
      <c r="A105" s="276" t="s">
        <v>64</v>
      </c>
      <c r="B105" s="282">
        <v>4136.6000000000004</v>
      </c>
      <c r="C105" s="278">
        <v>461000056</v>
      </c>
      <c r="D105" s="284">
        <v>44801</v>
      </c>
      <c r="E105" s="287">
        <v>3458.2397699659482</v>
      </c>
      <c r="F105" s="280">
        <v>4010</v>
      </c>
    </row>
    <row r="106" spans="1:6" ht="15.75">
      <c r="A106" s="276" t="s">
        <v>53</v>
      </c>
      <c r="B106" s="282">
        <v>3799.85</v>
      </c>
      <c r="C106" s="278">
        <v>461000179</v>
      </c>
      <c r="D106" s="284">
        <v>44802</v>
      </c>
      <c r="E106" s="287">
        <v>3437.9838337798619</v>
      </c>
      <c r="F106" s="280">
        <v>3906</v>
      </c>
    </row>
    <row r="107" spans="1:6" ht="15.75">
      <c r="A107" s="276" t="s">
        <v>157</v>
      </c>
      <c r="B107" s="282">
        <v>3620.7</v>
      </c>
      <c r="C107" s="278">
        <v>162000524</v>
      </c>
      <c r="D107" s="284">
        <v>44790</v>
      </c>
      <c r="E107" s="286">
        <v>4150</v>
      </c>
      <c r="F107" s="287">
        <v>4120</v>
      </c>
    </row>
    <row r="108" spans="1:6" ht="15.75">
      <c r="A108" s="276" t="s">
        <v>188</v>
      </c>
      <c r="B108" s="277">
        <v>3863.45</v>
      </c>
      <c r="C108" s="278">
        <v>162000740</v>
      </c>
      <c r="D108" s="284">
        <v>44793</v>
      </c>
      <c r="E108" s="286">
        <v>4150</v>
      </c>
      <c r="F108" s="287">
        <v>4140</v>
      </c>
    </row>
    <row r="109" spans="1:6" ht="15.75">
      <c r="A109" s="276" t="s">
        <v>157</v>
      </c>
      <c r="B109" s="288">
        <v>4127.1499999999996</v>
      </c>
      <c r="C109" s="278">
        <v>162000525</v>
      </c>
      <c r="D109" s="284">
        <v>44796</v>
      </c>
      <c r="E109" s="286">
        <v>4150</v>
      </c>
      <c r="F109" s="287">
        <v>3734</v>
      </c>
    </row>
    <row r="110" spans="1:6" ht="15.75">
      <c r="A110" s="276" t="s">
        <v>188</v>
      </c>
      <c r="B110" s="288">
        <v>3997</v>
      </c>
      <c r="C110" s="278">
        <v>162000741</v>
      </c>
      <c r="D110" s="284">
        <v>44798</v>
      </c>
      <c r="E110" s="286">
        <v>4150</v>
      </c>
      <c r="F110" s="287">
        <v>3718</v>
      </c>
    </row>
    <row r="111" spans="1:6" ht="15.75">
      <c r="A111" s="276" t="s">
        <v>157</v>
      </c>
      <c r="B111" s="288">
        <v>4057.65</v>
      </c>
      <c r="C111" s="278">
        <v>161000096</v>
      </c>
      <c r="D111" s="284">
        <v>44799</v>
      </c>
      <c r="E111" s="286">
        <v>4150</v>
      </c>
      <c r="F111" s="287">
        <v>3935</v>
      </c>
    </row>
    <row r="112" spans="1:6" ht="15.75">
      <c r="A112" s="276" t="s">
        <v>65</v>
      </c>
      <c r="B112" s="277">
        <v>3975.6</v>
      </c>
      <c r="C112" s="278">
        <v>481000042</v>
      </c>
      <c r="D112" s="284" t="s">
        <v>189</v>
      </c>
      <c r="E112" s="287">
        <v>4789</v>
      </c>
      <c r="F112" s="287">
        <v>4789</v>
      </c>
    </row>
    <row r="113" spans="1:6" ht="15.75">
      <c r="A113" s="276" t="s">
        <v>65</v>
      </c>
      <c r="B113" s="277">
        <v>3688.5</v>
      </c>
      <c r="C113" s="278">
        <v>481000044</v>
      </c>
      <c r="D113" s="284" t="s">
        <v>190</v>
      </c>
      <c r="E113" s="287">
        <v>4764</v>
      </c>
      <c r="F113" s="287">
        <v>4764</v>
      </c>
    </row>
    <row r="114" spans="1:6" ht="15.75">
      <c r="A114" s="276" t="s">
        <v>65</v>
      </c>
      <c r="B114" s="277">
        <v>3960.4</v>
      </c>
      <c r="C114" s="278">
        <v>481000043</v>
      </c>
      <c r="D114" s="284" t="s">
        <v>190</v>
      </c>
      <c r="E114" s="287">
        <v>4768</v>
      </c>
      <c r="F114" s="287">
        <v>4768</v>
      </c>
    </row>
    <row r="115" spans="1:6" ht="15.75">
      <c r="A115" s="276" t="s">
        <v>65</v>
      </c>
      <c r="B115" s="277">
        <v>4038.3</v>
      </c>
      <c r="C115" s="278">
        <v>481000047</v>
      </c>
      <c r="D115" s="284">
        <v>44775</v>
      </c>
      <c r="E115" s="287">
        <v>4769</v>
      </c>
      <c r="F115" s="287">
        <v>4769</v>
      </c>
    </row>
    <row r="116" spans="1:6" ht="15.75">
      <c r="A116" s="276" t="s">
        <v>65</v>
      </c>
      <c r="B116" s="288">
        <v>3882.3</v>
      </c>
      <c r="C116" s="278">
        <v>481000046</v>
      </c>
      <c r="D116" s="284">
        <v>44774</v>
      </c>
      <c r="E116" s="287">
        <v>4760</v>
      </c>
      <c r="F116" s="287">
        <v>4760</v>
      </c>
    </row>
    <row r="117" spans="1:6" ht="15.75">
      <c r="A117" s="276" t="s">
        <v>65</v>
      </c>
      <c r="B117" s="288">
        <v>3907</v>
      </c>
      <c r="C117" s="278">
        <v>481000050</v>
      </c>
      <c r="D117" s="284">
        <v>44777</v>
      </c>
      <c r="E117" s="287">
        <v>4775</v>
      </c>
      <c r="F117" s="287">
        <v>4775</v>
      </c>
    </row>
    <row r="118" spans="1:6" ht="15.75">
      <c r="A118" s="276" t="s">
        <v>65</v>
      </c>
      <c r="B118" s="277">
        <v>3614</v>
      </c>
      <c r="C118" s="278">
        <v>481000052</v>
      </c>
      <c r="D118" s="284">
        <v>44778</v>
      </c>
      <c r="E118" s="287">
        <v>4765</v>
      </c>
      <c r="F118" s="287">
        <v>4765</v>
      </c>
    </row>
    <row r="119" spans="1:6" ht="15.75">
      <c r="A119" s="276" t="s">
        <v>65</v>
      </c>
      <c r="B119" s="277">
        <v>3914.4</v>
      </c>
      <c r="C119" s="278">
        <v>481000055</v>
      </c>
      <c r="D119" s="284">
        <v>44779</v>
      </c>
      <c r="E119" s="287">
        <v>4764</v>
      </c>
      <c r="F119" s="287">
        <v>4764</v>
      </c>
    </row>
    <row r="120" spans="1:6" ht="15.75">
      <c r="A120" s="276" t="s">
        <v>65</v>
      </c>
      <c r="B120" s="277">
        <v>3970.6</v>
      </c>
      <c r="C120" s="278">
        <v>481000059</v>
      </c>
      <c r="D120" s="284">
        <v>44781</v>
      </c>
      <c r="E120" s="287">
        <v>4751</v>
      </c>
      <c r="F120" s="287">
        <v>4751</v>
      </c>
    </row>
    <row r="121" spans="1:6" ht="15.75">
      <c r="A121" s="276" t="s">
        <v>65</v>
      </c>
      <c r="B121" s="277">
        <v>3890.4</v>
      </c>
      <c r="C121" s="278">
        <v>481000060</v>
      </c>
      <c r="D121" s="284">
        <v>44782</v>
      </c>
      <c r="E121" s="287">
        <v>4751</v>
      </c>
      <c r="F121" s="287">
        <v>4751</v>
      </c>
    </row>
    <row r="122" spans="1:6" ht="15.75">
      <c r="A122" s="276" t="s">
        <v>65</v>
      </c>
      <c r="B122" s="277">
        <v>3924.3</v>
      </c>
      <c r="C122" s="278">
        <v>481000061</v>
      </c>
      <c r="D122" s="284">
        <v>44788</v>
      </c>
      <c r="E122" s="287">
        <v>4705</v>
      </c>
      <c r="F122" s="287">
        <v>4705</v>
      </c>
    </row>
    <row r="123" spans="1:6" ht="15.75">
      <c r="A123" s="276" t="s">
        <v>65</v>
      </c>
      <c r="B123" s="277">
        <v>3850.2</v>
      </c>
      <c r="C123" s="278">
        <v>481000063</v>
      </c>
      <c r="D123" s="284">
        <v>44791</v>
      </c>
      <c r="E123" s="287">
        <v>4709</v>
      </c>
      <c r="F123" s="287">
        <v>4709</v>
      </c>
    </row>
    <row r="124" spans="1:6" ht="15.75">
      <c r="A124" s="276" t="s">
        <v>65</v>
      </c>
      <c r="B124" s="277">
        <v>3900.6</v>
      </c>
      <c r="C124" s="278">
        <v>481000064</v>
      </c>
      <c r="D124" s="284">
        <v>44793</v>
      </c>
      <c r="E124" s="287">
        <v>4722</v>
      </c>
      <c r="F124" s="287">
        <v>4722</v>
      </c>
    </row>
    <row r="125" spans="1:6" ht="15.75">
      <c r="A125" s="276" t="s">
        <v>65</v>
      </c>
      <c r="B125" s="277">
        <v>3933.95</v>
      </c>
      <c r="C125" s="278">
        <v>481000065</v>
      </c>
      <c r="D125" s="284">
        <v>44794</v>
      </c>
      <c r="E125" s="287">
        <v>4702</v>
      </c>
      <c r="F125" s="287">
        <v>4702</v>
      </c>
    </row>
    <row r="126" spans="1:6" ht="15.75">
      <c r="A126" s="276" t="s">
        <v>65</v>
      </c>
      <c r="B126" s="277">
        <v>3599</v>
      </c>
      <c r="C126" s="278">
        <v>481000066</v>
      </c>
      <c r="D126" s="284">
        <v>44794</v>
      </c>
      <c r="E126" s="280">
        <v>4692</v>
      </c>
      <c r="F126" s="280">
        <v>4692</v>
      </c>
    </row>
    <row r="127" spans="1:6" ht="15.75">
      <c r="A127" s="276" t="s">
        <v>65</v>
      </c>
      <c r="B127" s="277">
        <v>3884.3</v>
      </c>
      <c r="C127" s="278">
        <v>481000068</v>
      </c>
      <c r="D127" s="284">
        <v>44796</v>
      </c>
      <c r="E127" s="280">
        <v>4707</v>
      </c>
      <c r="F127" s="280">
        <v>4707</v>
      </c>
    </row>
    <row r="128" spans="1:6" ht="15.75">
      <c r="A128" s="276" t="s">
        <v>65</v>
      </c>
      <c r="B128" s="277">
        <v>3931.7</v>
      </c>
      <c r="C128" s="278">
        <v>481000067</v>
      </c>
      <c r="D128" s="284">
        <v>44795</v>
      </c>
      <c r="E128" s="280">
        <v>4723</v>
      </c>
      <c r="F128" s="280">
        <v>4723</v>
      </c>
    </row>
    <row r="129" spans="1:16" ht="15.75">
      <c r="A129" s="276" t="s">
        <v>65</v>
      </c>
      <c r="B129" s="277">
        <v>3818.2</v>
      </c>
      <c r="C129" s="278">
        <v>481000069</v>
      </c>
      <c r="D129" s="284">
        <v>44796</v>
      </c>
      <c r="E129" s="280">
        <v>4703</v>
      </c>
      <c r="F129" s="280">
        <v>4703</v>
      </c>
    </row>
    <row r="130" spans="1:16" ht="15.75">
      <c r="A130" s="276" t="s">
        <v>65</v>
      </c>
      <c r="B130" s="277">
        <v>4037.8</v>
      </c>
      <c r="C130" s="278">
        <v>481000070</v>
      </c>
      <c r="D130" s="284">
        <v>44797</v>
      </c>
      <c r="E130" s="280">
        <v>4702</v>
      </c>
      <c r="F130" s="280">
        <v>4702</v>
      </c>
    </row>
    <row r="131" spans="1:16" ht="15.75">
      <c r="A131" s="276" t="s">
        <v>65</v>
      </c>
      <c r="B131" s="288">
        <v>3824.45</v>
      </c>
      <c r="C131" s="278">
        <v>481000071</v>
      </c>
      <c r="D131" s="284">
        <v>44798</v>
      </c>
      <c r="E131" s="280">
        <v>4733</v>
      </c>
      <c r="F131" s="280">
        <v>4733</v>
      </c>
    </row>
    <row r="132" spans="1:16" ht="15.75">
      <c r="A132" s="276" t="s">
        <v>65</v>
      </c>
      <c r="B132" s="288">
        <v>4010.4</v>
      </c>
      <c r="C132" s="278">
        <v>481000072</v>
      </c>
      <c r="D132" s="284">
        <v>44799</v>
      </c>
      <c r="E132" s="280">
        <v>4722</v>
      </c>
      <c r="F132" s="280">
        <v>4722</v>
      </c>
    </row>
    <row r="133" spans="1:16" ht="15.75">
      <c r="A133" s="276" t="s">
        <v>65</v>
      </c>
      <c r="B133" s="277">
        <v>3760.1</v>
      </c>
      <c r="C133" s="278">
        <v>481000074</v>
      </c>
      <c r="D133" s="284">
        <v>44800</v>
      </c>
      <c r="E133" s="280">
        <v>4724</v>
      </c>
      <c r="F133" s="280">
        <v>4724</v>
      </c>
    </row>
    <row r="134" spans="1:16" ht="15.75">
      <c r="A134" s="276" t="s">
        <v>65</v>
      </c>
      <c r="B134" s="277">
        <v>3985.7</v>
      </c>
      <c r="C134" s="278">
        <v>481000073</v>
      </c>
      <c r="D134" s="284">
        <v>44800</v>
      </c>
      <c r="E134" s="280">
        <v>4720</v>
      </c>
      <c r="F134" s="280">
        <v>4720</v>
      </c>
    </row>
    <row r="135" spans="1:16" ht="15.75">
      <c r="A135" s="276" t="s">
        <v>65</v>
      </c>
      <c r="B135" s="277">
        <v>3925.5</v>
      </c>
      <c r="C135" s="278">
        <v>481000075</v>
      </c>
      <c r="D135" s="284">
        <v>44801</v>
      </c>
      <c r="E135" s="280">
        <v>4736</v>
      </c>
      <c r="F135" s="280">
        <v>4736</v>
      </c>
    </row>
    <row r="136" spans="1:16" ht="15.75">
      <c r="A136" s="276" t="s">
        <v>65</v>
      </c>
      <c r="B136" s="277">
        <v>3794.4</v>
      </c>
      <c r="C136" s="278">
        <v>481000077</v>
      </c>
      <c r="D136" s="284">
        <v>44802</v>
      </c>
      <c r="E136" s="280">
        <v>4813</v>
      </c>
      <c r="F136" s="280">
        <v>4813</v>
      </c>
    </row>
    <row r="137" spans="1:16" ht="15.75">
      <c r="A137" s="276" t="s">
        <v>65</v>
      </c>
      <c r="B137" s="288">
        <v>3994.5</v>
      </c>
      <c r="C137" s="278">
        <v>481000078</v>
      </c>
      <c r="D137" s="284">
        <v>44803</v>
      </c>
      <c r="E137" s="280">
        <v>4821</v>
      </c>
      <c r="F137" s="280">
        <v>4821</v>
      </c>
    </row>
    <row r="138" spans="1:16" ht="15.75">
      <c r="A138" s="276" t="s">
        <v>65</v>
      </c>
      <c r="B138" s="288">
        <v>3983.2</v>
      </c>
      <c r="C138" s="278">
        <v>481000076</v>
      </c>
      <c r="D138" s="284">
        <v>44801</v>
      </c>
      <c r="E138" s="280">
        <v>4814</v>
      </c>
      <c r="F138" s="280">
        <v>4814</v>
      </c>
    </row>
    <row r="139" spans="1:16">
      <c r="A139" s="289"/>
      <c r="B139" s="252">
        <f>SUM(B4:B138)</f>
        <v>453350.15055036545</v>
      </c>
      <c r="C139" s="253"/>
      <c r="D139" s="254"/>
      <c r="E139" s="255">
        <f>ROUND(SUMPRODUCT($B$4:$B$138,E4:E138)/($B$139),0)</f>
        <v>4099</v>
      </c>
      <c r="F139" s="255">
        <f>ROUND(SUMPRODUCT($B$4:$B$138,F4:F138)/($B$139),0)</f>
        <v>3636</v>
      </c>
      <c r="G139" s="290"/>
      <c r="H139" s="290"/>
      <c r="I139" s="290"/>
      <c r="J139" s="290"/>
      <c r="K139" s="290"/>
    </row>
    <row r="140" spans="1:16" ht="13.9" customHeight="1">
      <c r="A140" s="291" t="s">
        <v>165</v>
      </c>
      <c r="C140" s="292"/>
      <c r="D140" s="292"/>
      <c r="E140" s="292"/>
      <c r="F140" s="261"/>
    </row>
    <row r="141" spans="1:16" ht="15.75">
      <c r="A141" s="262" t="s">
        <v>191</v>
      </c>
      <c r="B141" s="263"/>
      <c r="C141" s="292"/>
      <c r="D141" s="293"/>
      <c r="E141" s="294"/>
      <c r="F141" s="294"/>
      <c r="G141" s="295"/>
      <c r="H141" s="296"/>
      <c r="I141" s="296"/>
      <c r="J141" s="297"/>
      <c r="K141" s="297"/>
      <c r="L141" s="297"/>
      <c r="M141" s="297"/>
      <c r="N141" s="297"/>
      <c r="O141" s="298"/>
      <c r="P141" s="292"/>
    </row>
    <row r="142" spans="1:16">
      <c r="A142" s="266" t="s">
        <v>192</v>
      </c>
      <c r="B142" s="267"/>
      <c r="C142" s="268"/>
      <c r="D142" s="293"/>
      <c r="E142" s="294"/>
      <c r="F142" s="294"/>
      <c r="G142" s="295"/>
      <c r="H142" s="296"/>
      <c r="I142" s="296"/>
      <c r="J142" s="297"/>
      <c r="K142" s="297"/>
      <c r="L142" s="297"/>
      <c r="M142" s="297"/>
      <c r="N142" s="297"/>
      <c r="O142" s="292"/>
      <c r="P142" s="292"/>
    </row>
    <row r="143" spans="1:16">
      <c r="A143" s="266" t="s">
        <v>193</v>
      </c>
      <c r="B143" s="267"/>
      <c r="C143" s="268"/>
      <c r="D143" s="293"/>
      <c r="E143" s="294"/>
      <c r="F143" s="294"/>
      <c r="G143" s="295"/>
      <c r="H143" s="296"/>
      <c r="I143" s="296"/>
      <c r="J143" s="297"/>
      <c r="K143" s="297"/>
      <c r="L143" s="297"/>
      <c r="M143" s="297"/>
      <c r="N143" s="297"/>
      <c r="O143" s="292"/>
      <c r="P143" s="292"/>
    </row>
    <row r="144" spans="1:16">
      <c r="A144" s="266" t="s">
        <v>194</v>
      </c>
      <c r="B144" s="267"/>
      <c r="C144" s="268"/>
      <c r="D144" s="293"/>
      <c r="E144" s="294"/>
      <c r="F144" s="294"/>
      <c r="G144" s="295"/>
      <c r="H144" s="292"/>
      <c r="I144" s="292"/>
      <c r="J144" s="297"/>
      <c r="K144" s="297"/>
      <c r="L144" s="297"/>
      <c r="M144" s="297"/>
      <c r="N144" s="297"/>
      <c r="O144" s="292"/>
      <c r="P144" s="292"/>
    </row>
    <row r="145" spans="1:16">
      <c r="A145" s="266" t="s">
        <v>195</v>
      </c>
      <c r="B145" s="299"/>
      <c r="C145" s="299"/>
      <c r="D145" s="264"/>
      <c r="E145" s="290"/>
      <c r="F145" s="300"/>
      <c r="G145" s="290"/>
      <c r="H145" s="292"/>
      <c r="I145" s="292"/>
      <c r="J145" s="297"/>
      <c r="K145" s="297"/>
      <c r="L145" s="297"/>
      <c r="M145" s="297"/>
      <c r="N145" s="297"/>
      <c r="O145" s="292"/>
      <c r="P145" s="292"/>
    </row>
    <row r="146" spans="1:16">
      <c r="A146" s="296" t="s">
        <v>196</v>
      </c>
    </row>
    <row r="149" spans="1:16" ht="15.75">
      <c r="E149" s="302"/>
    </row>
    <row r="150" spans="1:16" ht="15.75">
      <c r="E150" s="302"/>
    </row>
    <row r="151" spans="1:16" ht="15.75">
      <c r="E151" s="302"/>
    </row>
  </sheetData>
  <mergeCells count="1">
    <mergeCell ref="A1:F1"/>
  </mergeCells>
  <pageMargins left="0.51181102362204722" right="0.31496062992125984" top="0.35433070866141736" bottom="0.15748031496062992" header="0.31496062992125984" footer="0.31496062992125984"/>
  <pageSetup paperSize="9" scale="9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workbookViewId="0">
      <selection activeCell="G6" sqref="G6"/>
    </sheetView>
  </sheetViews>
  <sheetFormatPr defaultColWidth="9" defaultRowHeight="15"/>
  <cols>
    <col min="1" max="1" width="24.28515625" style="323" customWidth="1"/>
    <col min="2" max="2" width="12.28515625" style="304" customWidth="1"/>
    <col min="3" max="3" width="13.28515625" style="304" customWidth="1"/>
    <col min="4" max="4" width="13.42578125" style="304" customWidth="1"/>
    <col min="5" max="5" width="12.28515625" style="304" customWidth="1"/>
    <col min="6" max="6" width="13.140625" style="304" customWidth="1"/>
    <col min="7" max="7" width="9" style="304" customWidth="1"/>
    <col min="8" max="16384" width="9" style="304"/>
  </cols>
  <sheetData>
    <row r="1" spans="1:12" ht="18.75">
      <c r="A1" s="303" t="s">
        <v>199</v>
      </c>
      <c r="B1" s="303"/>
      <c r="C1" s="303"/>
      <c r="D1" s="303"/>
      <c r="E1" s="303"/>
      <c r="F1" s="303"/>
    </row>
    <row r="3" spans="1:12" ht="38.2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2" s="311" customFormat="1">
      <c r="A4" s="305" t="s">
        <v>6</v>
      </c>
      <c r="B4" s="306">
        <v>52398.970000000045</v>
      </c>
      <c r="C4" s="307"/>
      <c r="D4" s="308"/>
      <c r="E4" s="309">
        <v>4151.979340361876</v>
      </c>
      <c r="F4" s="310">
        <v>3401.9659486393507</v>
      </c>
      <c r="H4" s="312"/>
      <c r="I4" s="312"/>
      <c r="J4" s="312"/>
      <c r="K4" s="312"/>
      <c r="L4" s="312"/>
    </row>
    <row r="5" spans="1:12" s="311" customFormat="1" ht="30">
      <c r="A5" s="313" t="s">
        <v>38</v>
      </c>
      <c r="B5" s="314">
        <v>3791.2</v>
      </c>
      <c r="C5" s="315">
        <v>151000052</v>
      </c>
      <c r="D5" s="316" t="s">
        <v>200</v>
      </c>
      <c r="E5" s="317">
        <v>4776</v>
      </c>
      <c r="F5" s="317">
        <v>3170</v>
      </c>
    </row>
    <row r="6" spans="1:12" s="311" customFormat="1" ht="30">
      <c r="A6" s="318" t="s">
        <v>17</v>
      </c>
      <c r="B6" s="314">
        <v>3856.9</v>
      </c>
      <c r="C6" s="315">
        <v>162001542</v>
      </c>
      <c r="D6" s="316">
        <v>44806</v>
      </c>
      <c r="E6" s="317">
        <v>3823</v>
      </c>
      <c r="F6" s="317">
        <v>2122</v>
      </c>
    </row>
    <row r="7" spans="1:12" s="311" customFormat="1">
      <c r="A7" s="313" t="s">
        <v>19</v>
      </c>
      <c r="B7" s="314">
        <v>3846.8</v>
      </c>
      <c r="C7" s="315">
        <v>162001546</v>
      </c>
      <c r="D7" s="316">
        <v>44808</v>
      </c>
      <c r="E7" s="317">
        <v>3663</v>
      </c>
      <c r="F7" s="317">
        <v>1881</v>
      </c>
    </row>
    <row r="8" spans="1:12" s="311" customFormat="1">
      <c r="A8" s="318" t="s">
        <v>59</v>
      </c>
      <c r="B8" s="314">
        <v>3963.25</v>
      </c>
      <c r="C8" s="315">
        <v>151000048</v>
      </c>
      <c r="D8" s="316">
        <v>44818</v>
      </c>
      <c r="E8" s="317">
        <v>3758</v>
      </c>
      <c r="F8" s="317">
        <v>4124</v>
      </c>
    </row>
    <row r="9" spans="1:12" s="311" customFormat="1" ht="30">
      <c r="A9" s="313" t="s">
        <v>38</v>
      </c>
      <c r="B9" s="314">
        <v>3056.25</v>
      </c>
      <c r="C9" s="315">
        <v>151000060</v>
      </c>
      <c r="D9" s="316">
        <v>44824</v>
      </c>
      <c r="E9" s="317">
        <v>4458</v>
      </c>
      <c r="F9" s="317">
        <v>3045</v>
      </c>
    </row>
    <row r="10" spans="1:12" s="311" customFormat="1" ht="30">
      <c r="A10" s="313" t="s">
        <v>201</v>
      </c>
      <c r="B10" s="314">
        <v>954.45</v>
      </c>
      <c r="C10" s="315">
        <v>151000060</v>
      </c>
      <c r="D10" s="316">
        <v>44824</v>
      </c>
      <c r="E10" s="317">
        <v>4305</v>
      </c>
      <c r="F10" s="317">
        <v>3045</v>
      </c>
    </row>
    <row r="11" spans="1:12" s="311" customFormat="1" ht="30">
      <c r="A11" s="313" t="s">
        <v>16</v>
      </c>
      <c r="B11" s="314">
        <v>3879.5</v>
      </c>
      <c r="C11" s="315">
        <v>162001558</v>
      </c>
      <c r="D11" s="316">
        <v>44824</v>
      </c>
      <c r="E11" s="317">
        <v>3631</v>
      </c>
      <c r="F11" s="317">
        <v>1747</v>
      </c>
    </row>
    <row r="12" spans="1:12" s="311" customFormat="1">
      <c r="A12" s="318" t="s">
        <v>133</v>
      </c>
      <c r="B12" s="314">
        <v>2909.82</v>
      </c>
      <c r="C12" s="315">
        <v>151000061</v>
      </c>
      <c r="D12" s="316">
        <v>44832</v>
      </c>
      <c r="E12" s="317">
        <v>3987</v>
      </c>
      <c r="F12" s="317">
        <v>2211</v>
      </c>
    </row>
    <row r="13" spans="1:12" s="311" customFormat="1" ht="30">
      <c r="A13" s="318" t="s">
        <v>177</v>
      </c>
      <c r="B13" s="314">
        <v>1023.48</v>
      </c>
      <c r="C13" s="315">
        <v>151000061</v>
      </c>
      <c r="D13" s="316">
        <v>44832</v>
      </c>
      <c r="E13" s="317">
        <v>4939</v>
      </c>
      <c r="F13" s="317">
        <v>2384</v>
      </c>
    </row>
    <row r="14" spans="1:12" s="311" customFormat="1">
      <c r="A14" s="313" t="s">
        <v>202</v>
      </c>
      <c r="B14" s="314">
        <v>3952</v>
      </c>
      <c r="C14" s="319">
        <v>461000009</v>
      </c>
      <c r="D14" s="316">
        <v>44809</v>
      </c>
      <c r="E14" s="317">
        <v>4899</v>
      </c>
      <c r="F14" s="317">
        <v>3350</v>
      </c>
    </row>
    <row r="15" spans="1:12" s="311" customFormat="1">
      <c r="A15" s="313" t="s">
        <v>187</v>
      </c>
      <c r="B15" s="314">
        <v>3827.5</v>
      </c>
      <c r="C15" s="319">
        <v>162007596</v>
      </c>
      <c r="D15" s="316">
        <v>44819</v>
      </c>
      <c r="E15" s="317">
        <v>4272</v>
      </c>
      <c r="F15" s="317">
        <v>3492</v>
      </c>
    </row>
    <row r="16" spans="1:12" s="311" customFormat="1">
      <c r="A16" s="313" t="s">
        <v>203</v>
      </c>
      <c r="B16" s="314">
        <v>3826.9</v>
      </c>
      <c r="C16" s="319">
        <v>162011583</v>
      </c>
      <c r="D16" s="316">
        <v>44825</v>
      </c>
      <c r="E16" s="317">
        <v>4055</v>
      </c>
      <c r="F16" s="317">
        <v>3157</v>
      </c>
    </row>
    <row r="17" spans="1:14" s="311" customFormat="1">
      <c r="A17" s="313" t="s">
        <v>204</v>
      </c>
      <c r="B17" s="314">
        <v>3776.6</v>
      </c>
      <c r="C17" s="315">
        <v>162000375</v>
      </c>
      <c r="D17" s="316">
        <v>44806</v>
      </c>
      <c r="E17" s="320">
        <v>4150</v>
      </c>
      <c r="F17" s="317">
        <v>3680</v>
      </c>
    </row>
    <row r="18" spans="1:14" s="311" customFormat="1">
      <c r="A18" s="318" t="s">
        <v>53</v>
      </c>
      <c r="B18" s="314">
        <v>4024.4</v>
      </c>
      <c r="C18" s="315">
        <v>461000180</v>
      </c>
      <c r="D18" s="316">
        <v>44804</v>
      </c>
      <c r="E18" s="321">
        <v>3424.9899077622349</v>
      </c>
      <c r="F18" s="317">
        <v>3897</v>
      </c>
    </row>
    <row r="19" spans="1:14" s="311" customFormat="1">
      <c r="A19" s="318" t="s">
        <v>64</v>
      </c>
      <c r="B19" s="314">
        <v>3958.25</v>
      </c>
      <c r="C19" s="315">
        <v>451000008</v>
      </c>
      <c r="D19" s="316">
        <v>44805</v>
      </c>
      <c r="E19" s="321">
        <v>4610.2103680961536</v>
      </c>
      <c r="F19" s="317">
        <v>3924</v>
      </c>
    </row>
    <row r="20" spans="1:14" s="311" customFormat="1">
      <c r="A20" s="318" t="s">
        <v>53</v>
      </c>
      <c r="B20" s="314">
        <v>3921.45</v>
      </c>
      <c r="C20" s="315">
        <v>461000181</v>
      </c>
      <c r="D20" s="316">
        <v>44807</v>
      </c>
      <c r="E20" s="321">
        <v>4606.5907420187932</v>
      </c>
      <c r="F20" s="317">
        <v>3881</v>
      </c>
    </row>
    <row r="21" spans="1:14" s="311" customFormat="1">
      <c r="A21" s="318" t="s">
        <v>64</v>
      </c>
      <c r="B21" s="314">
        <v>4009.25</v>
      </c>
      <c r="C21" s="315">
        <v>451000009</v>
      </c>
      <c r="D21" s="316">
        <v>44813</v>
      </c>
      <c r="E21" s="321">
        <v>3374.0608214394533</v>
      </c>
      <c r="F21" s="317">
        <v>3982</v>
      </c>
    </row>
    <row r="22" spans="1:14" s="311" customFormat="1">
      <c r="A22" s="318" t="s">
        <v>53</v>
      </c>
      <c r="B22" s="314">
        <v>3979.2</v>
      </c>
      <c r="C22" s="315">
        <v>461000182</v>
      </c>
      <c r="D22" s="316">
        <v>44813</v>
      </c>
      <c r="E22" s="321">
        <v>3693.917494677888</v>
      </c>
      <c r="F22" s="317">
        <v>3883</v>
      </c>
    </row>
    <row r="23" spans="1:14" s="311" customFormat="1">
      <c r="A23" s="318" t="s">
        <v>65</v>
      </c>
      <c r="B23" s="314">
        <v>3933.8</v>
      </c>
      <c r="C23" s="315">
        <v>481000079</v>
      </c>
      <c r="D23" s="316">
        <v>44803</v>
      </c>
      <c r="E23" s="322">
        <v>4826.0156211257126</v>
      </c>
      <c r="F23" s="321">
        <v>4826.0156211257126</v>
      </c>
    </row>
    <row r="24" spans="1:14" s="311" customFormat="1">
      <c r="A24" s="318" t="s">
        <v>65</v>
      </c>
      <c r="B24" s="314">
        <v>3939.2</v>
      </c>
      <c r="C24" s="315">
        <v>481000080</v>
      </c>
      <c r="D24" s="316">
        <v>44804</v>
      </c>
      <c r="E24" s="322">
        <v>4811.9721189591073</v>
      </c>
      <c r="F24" s="321">
        <v>4811.9721189591073</v>
      </c>
    </row>
    <row r="25" spans="1:14" s="311" customFormat="1">
      <c r="A25" s="318" t="s">
        <v>65</v>
      </c>
      <c r="B25" s="314">
        <v>3891.9</v>
      </c>
      <c r="C25" s="315">
        <v>481000081</v>
      </c>
      <c r="D25" s="316">
        <v>44804</v>
      </c>
      <c r="E25" s="322">
        <v>4821.2651093807926</v>
      </c>
      <c r="F25" s="321">
        <v>4821.2651093807926</v>
      </c>
    </row>
    <row r="26" spans="1:14" s="311" customFormat="1">
      <c r="A26" s="318" t="s">
        <v>65</v>
      </c>
      <c r="B26" s="314">
        <v>3579.7</v>
      </c>
      <c r="C26" s="315">
        <v>481000092</v>
      </c>
      <c r="D26" s="316">
        <v>44825</v>
      </c>
      <c r="E26" s="322">
        <v>4799.9656315208049</v>
      </c>
      <c r="F26" s="321">
        <v>4799.9656315208049</v>
      </c>
    </row>
    <row r="27" spans="1:14">
      <c r="B27" s="324">
        <f>SUM(B4:B26)</f>
        <v>130300.77000000003</v>
      </c>
      <c r="C27" s="325"/>
      <c r="D27" s="326"/>
      <c r="E27" s="327">
        <f>ROUND(SUMPRODUCT($B$4:$B$26,E4:E26)/($B$27),0)</f>
        <v>4198</v>
      </c>
      <c r="F27" s="327">
        <f>ROUND(SUMPRODUCT($B$4:$B$26,F4:F26)/$B$27,0)</f>
        <v>3486</v>
      </c>
      <c r="H27" s="328"/>
      <c r="I27" s="328"/>
      <c r="J27" s="328"/>
      <c r="K27" s="328"/>
      <c r="L27" s="328"/>
    </row>
    <row r="28" spans="1:14" ht="15.75">
      <c r="A28" s="329" t="s">
        <v>205</v>
      </c>
      <c r="B28" s="330"/>
      <c r="C28" s="38"/>
      <c r="D28" s="154"/>
      <c r="E28" s="331"/>
      <c r="F28" s="331"/>
      <c r="G28" s="332"/>
      <c r="H28" s="332"/>
      <c r="I28" s="332"/>
      <c r="J28" s="331"/>
      <c r="K28" s="332"/>
      <c r="L28" s="332"/>
      <c r="M28" s="332"/>
      <c r="N28" s="332"/>
    </row>
    <row r="29" spans="1:14">
      <c r="A29" s="333" t="s">
        <v>206</v>
      </c>
      <c r="B29" s="334"/>
      <c r="C29" s="335"/>
      <c r="D29" s="38"/>
      <c r="E29" s="331"/>
      <c r="F29" s="331"/>
      <c r="G29" s="332"/>
      <c r="H29" s="332"/>
      <c r="I29" s="332"/>
      <c r="J29" s="331"/>
      <c r="K29" s="332"/>
      <c r="L29" s="332"/>
      <c r="M29" s="332"/>
      <c r="N29" s="332"/>
    </row>
    <row r="30" spans="1:14">
      <c r="A30" s="333" t="s">
        <v>207</v>
      </c>
      <c r="B30" s="334"/>
      <c r="C30" s="335"/>
      <c r="D30" s="38"/>
      <c r="E30" s="331"/>
      <c r="F30" s="331"/>
      <c r="G30" s="332"/>
      <c r="H30" s="332"/>
      <c r="I30" s="332"/>
      <c r="J30" s="331"/>
      <c r="K30" s="332"/>
      <c r="L30" s="332"/>
      <c r="M30" s="332"/>
      <c r="N30" s="332"/>
    </row>
    <row r="31" spans="1:14">
      <c r="A31" s="333" t="s">
        <v>208</v>
      </c>
      <c r="B31" s="334"/>
      <c r="C31" s="335"/>
      <c r="D31" s="38"/>
      <c r="E31" s="331"/>
      <c r="F31" s="331"/>
      <c r="G31" s="332"/>
      <c r="H31" s="332"/>
      <c r="I31" s="328"/>
    </row>
    <row r="32" spans="1:14">
      <c r="A32" s="336" t="s">
        <v>209</v>
      </c>
    </row>
    <row r="33" spans="1:8">
      <c r="A33" s="336" t="s">
        <v>210</v>
      </c>
    </row>
    <row r="35" spans="1:8" ht="15.75">
      <c r="E35" s="337"/>
    </row>
    <row r="36" spans="1:8" ht="15.75">
      <c r="E36" s="337"/>
      <c r="F36" s="328"/>
      <c r="G36" s="328"/>
      <c r="H36" s="328"/>
    </row>
    <row r="37" spans="1:8" ht="15.75">
      <c r="E37" s="337"/>
    </row>
    <row r="40" spans="1:8" ht="15.75">
      <c r="G40" s="338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workbookViewId="0">
      <selection activeCell="G1" sqref="G1"/>
    </sheetView>
  </sheetViews>
  <sheetFormatPr defaultColWidth="9" defaultRowHeight="15"/>
  <cols>
    <col min="1" max="1" width="30.7109375" style="370" customWidth="1"/>
    <col min="2" max="2" width="16.7109375" style="332" customWidth="1"/>
    <col min="3" max="3" width="14.28515625" style="332" customWidth="1"/>
    <col min="4" max="4" width="13.7109375" style="332" customWidth="1"/>
    <col min="5" max="5" width="14.85546875" style="332" customWidth="1"/>
    <col min="6" max="6" width="18.7109375" style="332" customWidth="1"/>
    <col min="7" max="7" width="12" style="332" customWidth="1"/>
    <col min="8" max="16384" width="9" style="332"/>
  </cols>
  <sheetData>
    <row r="1" spans="1:11" ht="18.75">
      <c r="A1" s="339" t="s">
        <v>211</v>
      </c>
      <c r="B1" s="339"/>
      <c r="C1" s="339"/>
      <c r="D1" s="339"/>
      <c r="E1" s="339"/>
      <c r="F1" s="339"/>
    </row>
    <row r="3" spans="1:11" s="304" customFormat="1" ht="25.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1" s="311" customFormat="1">
      <c r="A4" s="340" t="s">
        <v>6</v>
      </c>
      <c r="B4" s="306">
        <v>170422.27055036533</v>
      </c>
      <c r="C4" s="341"/>
      <c r="D4" s="342"/>
      <c r="E4" s="309">
        <v>4261.9189559453689</v>
      </c>
      <c r="F4" s="343">
        <v>3828.0916921818962</v>
      </c>
      <c r="G4" s="312"/>
      <c r="H4" s="312"/>
      <c r="I4" s="312"/>
      <c r="J4" s="312"/>
      <c r="K4" s="312"/>
    </row>
    <row r="5" spans="1:11" s="349" customFormat="1">
      <c r="A5" s="344" t="s">
        <v>19</v>
      </c>
      <c r="B5" s="345">
        <v>3955.05</v>
      </c>
      <c r="C5" s="346">
        <v>162001540</v>
      </c>
      <c r="D5" s="347">
        <v>44804</v>
      </c>
      <c r="E5" s="348">
        <v>4231</v>
      </c>
      <c r="F5" s="348">
        <v>1778</v>
      </c>
      <c r="G5" s="332"/>
      <c r="H5" s="332"/>
    </row>
    <row r="6" spans="1:11" s="349" customFormat="1">
      <c r="A6" s="344" t="s">
        <v>30</v>
      </c>
      <c r="B6" s="345">
        <v>3798.85</v>
      </c>
      <c r="C6" s="346">
        <v>151000029</v>
      </c>
      <c r="D6" s="347">
        <v>44804</v>
      </c>
      <c r="E6" s="348">
        <v>5006</v>
      </c>
      <c r="F6" s="348">
        <v>3672</v>
      </c>
      <c r="G6" s="332"/>
      <c r="H6" s="332"/>
    </row>
    <row r="7" spans="1:11" s="349" customFormat="1">
      <c r="A7" s="350" t="s">
        <v>26</v>
      </c>
      <c r="B7" s="345">
        <v>528.96</v>
      </c>
      <c r="C7" s="346">
        <v>161002051</v>
      </c>
      <c r="D7" s="347">
        <v>44805</v>
      </c>
      <c r="E7" s="348">
        <v>4800</v>
      </c>
      <c r="F7" s="348">
        <v>3531</v>
      </c>
      <c r="G7" s="332"/>
      <c r="H7" s="332"/>
    </row>
    <row r="8" spans="1:11" s="349" customFormat="1">
      <c r="A8" s="350" t="s">
        <v>25</v>
      </c>
      <c r="B8" s="345">
        <v>624.34</v>
      </c>
      <c r="C8" s="346">
        <v>161002051</v>
      </c>
      <c r="D8" s="347">
        <v>44805</v>
      </c>
      <c r="E8" s="348">
        <v>4549</v>
      </c>
      <c r="F8" s="348">
        <v>3501</v>
      </c>
      <c r="G8" s="332"/>
      <c r="H8" s="332"/>
    </row>
    <row r="9" spans="1:11" s="349" customFormat="1">
      <c r="A9" s="350" t="s">
        <v>15</v>
      </c>
      <c r="B9" s="345">
        <v>572.79</v>
      </c>
      <c r="C9" s="346">
        <v>151000030</v>
      </c>
      <c r="D9" s="347">
        <v>44805</v>
      </c>
      <c r="E9" s="348">
        <v>4865</v>
      </c>
      <c r="F9" s="348">
        <v>3444</v>
      </c>
      <c r="G9" s="332"/>
      <c r="H9" s="332"/>
    </row>
    <row r="10" spans="1:11" s="349" customFormat="1">
      <c r="A10" s="350" t="s">
        <v>31</v>
      </c>
      <c r="B10" s="345">
        <v>1027.75</v>
      </c>
      <c r="C10" s="346">
        <v>151000030</v>
      </c>
      <c r="D10" s="347">
        <v>44805</v>
      </c>
      <c r="E10" s="348">
        <v>4865</v>
      </c>
      <c r="F10" s="348">
        <v>3444</v>
      </c>
      <c r="G10" s="332"/>
      <c r="H10" s="332"/>
    </row>
    <row r="11" spans="1:11" s="349" customFormat="1">
      <c r="A11" s="350" t="s">
        <v>24</v>
      </c>
      <c r="B11" s="345">
        <v>1017.46</v>
      </c>
      <c r="C11" s="346">
        <v>151000030</v>
      </c>
      <c r="D11" s="347">
        <v>44805</v>
      </c>
      <c r="E11" s="348">
        <v>4865</v>
      </c>
      <c r="F11" s="348">
        <v>3444</v>
      </c>
      <c r="G11" s="332"/>
      <c r="H11" s="332"/>
    </row>
    <row r="12" spans="1:11" s="349" customFormat="1">
      <c r="A12" s="344" t="s">
        <v>13</v>
      </c>
      <c r="B12" s="345">
        <v>3131.21</v>
      </c>
      <c r="C12" s="346">
        <v>161009281</v>
      </c>
      <c r="D12" s="347">
        <v>44806</v>
      </c>
      <c r="E12" s="348">
        <v>5291</v>
      </c>
      <c r="F12" s="348">
        <v>4871</v>
      </c>
      <c r="G12" s="332"/>
      <c r="H12" s="332"/>
    </row>
    <row r="13" spans="1:11" s="349" customFormat="1">
      <c r="A13" s="350" t="s">
        <v>14</v>
      </c>
      <c r="B13" s="345">
        <v>590.49</v>
      </c>
      <c r="C13" s="346">
        <v>161009281</v>
      </c>
      <c r="D13" s="347">
        <v>44806</v>
      </c>
      <c r="E13" s="348">
        <v>4603</v>
      </c>
      <c r="F13" s="348">
        <v>4350</v>
      </c>
      <c r="G13" s="332"/>
      <c r="H13" s="332"/>
    </row>
    <row r="14" spans="1:11" s="349" customFormat="1">
      <c r="A14" s="350" t="s">
        <v>9</v>
      </c>
      <c r="B14" s="345">
        <v>3965</v>
      </c>
      <c r="C14" s="346">
        <v>161014879</v>
      </c>
      <c r="D14" s="347">
        <v>44806</v>
      </c>
      <c r="E14" s="348">
        <v>3723</v>
      </c>
      <c r="F14" s="348">
        <v>3291</v>
      </c>
      <c r="G14" s="332"/>
      <c r="H14" s="332"/>
    </row>
    <row r="15" spans="1:11" s="349" customFormat="1">
      <c r="A15" s="344" t="s">
        <v>19</v>
      </c>
      <c r="B15" s="345">
        <v>3994.7</v>
      </c>
      <c r="C15" s="346">
        <v>162001543</v>
      </c>
      <c r="D15" s="347">
        <v>44806</v>
      </c>
      <c r="E15" s="348">
        <v>3730</v>
      </c>
      <c r="F15" s="348">
        <v>1999</v>
      </c>
      <c r="G15" s="332"/>
      <c r="H15" s="332"/>
    </row>
    <row r="16" spans="1:11" s="349" customFormat="1">
      <c r="A16" s="350" t="s">
        <v>15</v>
      </c>
      <c r="B16" s="345">
        <v>58.3</v>
      </c>
      <c r="C16" s="346">
        <v>161001757</v>
      </c>
      <c r="D16" s="347" t="s">
        <v>212</v>
      </c>
      <c r="E16" s="348">
        <v>4617</v>
      </c>
      <c r="F16" s="348">
        <v>3610</v>
      </c>
      <c r="G16" s="332"/>
      <c r="H16" s="332"/>
    </row>
    <row r="17" spans="1:8" s="349" customFormat="1">
      <c r="A17" s="344" t="s">
        <v>8</v>
      </c>
      <c r="B17" s="345">
        <v>718.27</v>
      </c>
      <c r="C17" s="346">
        <v>161001714</v>
      </c>
      <c r="D17" s="347">
        <v>44807</v>
      </c>
      <c r="E17" s="348">
        <v>4471</v>
      </c>
      <c r="F17" s="348">
        <v>3973</v>
      </c>
      <c r="G17" s="332"/>
      <c r="H17" s="332"/>
    </row>
    <row r="18" spans="1:8" s="349" customFormat="1">
      <c r="A18" s="344" t="s">
        <v>180</v>
      </c>
      <c r="B18" s="345">
        <v>1361.43</v>
      </c>
      <c r="C18" s="346">
        <v>161001714</v>
      </c>
      <c r="D18" s="347">
        <v>44807</v>
      </c>
      <c r="E18" s="348">
        <v>4471</v>
      </c>
      <c r="F18" s="348">
        <v>3973</v>
      </c>
      <c r="G18" s="332"/>
      <c r="H18" s="332"/>
    </row>
    <row r="19" spans="1:8" s="349" customFormat="1">
      <c r="A19" s="350" t="s">
        <v>15</v>
      </c>
      <c r="B19" s="345">
        <v>1212.71</v>
      </c>
      <c r="C19" s="346">
        <v>161001773</v>
      </c>
      <c r="D19" s="347" t="s">
        <v>213</v>
      </c>
      <c r="E19" s="348">
        <v>4572</v>
      </c>
      <c r="F19" s="348">
        <v>4327</v>
      </c>
      <c r="G19" s="332"/>
      <c r="H19" s="332"/>
    </row>
    <row r="20" spans="1:8" s="349" customFormat="1">
      <c r="A20" s="350" t="s">
        <v>24</v>
      </c>
      <c r="B20" s="345">
        <v>333.69</v>
      </c>
      <c r="C20" s="346">
        <v>161001773</v>
      </c>
      <c r="D20" s="347" t="s">
        <v>213</v>
      </c>
      <c r="E20" s="348">
        <v>4572</v>
      </c>
      <c r="F20" s="348">
        <v>4327</v>
      </c>
      <c r="G20" s="332"/>
      <c r="H20" s="332"/>
    </row>
    <row r="21" spans="1:8" s="349" customFormat="1">
      <c r="A21" s="350" t="s">
        <v>31</v>
      </c>
      <c r="B21" s="345">
        <v>410.7</v>
      </c>
      <c r="C21" s="346">
        <v>161001773</v>
      </c>
      <c r="D21" s="347" t="s">
        <v>213</v>
      </c>
      <c r="E21" s="348">
        <v>4572</v>
      </c>
      <c r="F21" s="348">
        <v>4327</v>
      </c>
      <c r="G21" s="332"/>
      <c r="H21" s="332"/>
    </row>
    <row r="22" spans="1:8" s="349" customFormat="1">
      <c r="A22" s="350" t="s">
        <v>133</v>
      </c>
      <c r="B22" s="345">
        <v>4017.5</v>
      </c>
      <c r="C22" s="346">
        <v>161002321</v>
      </c>
      <c r="D22" s="347">
        <v>44809</v>
      </c>
      <c r="E22" s="348">
        <v>4011</v>
      </c>
      <c r="F22" s="348">
        <v>3478</v>
      </c>
      <c r="G22" s="332"/>
      <c r="H22" s="332"/>
    </row>
    <row r="23" spans="1:8" s="349" customFormat="1">
      <c r="A23" s="350" t="s">
        <v>20</v>
      </c>
      <c r="B23" s="345">
        <v>3815.2</v>
      </c>
      <c r="C23" s="346">
        <v>161009284</v>
      </c>
      <c r="D23" s="347">
        <v>44810</v>
      </c>
      <c r="E23" s="348">
        <v>3712</v>
      </c>
      <c r="F23" s="348">
        <v>3488</v>
      </c>
      <c r="G23" s="332"/>
      <c r="H23" s="332"/>
    </row>
    <row r="24" spans="1:8" s="349" customFormat="1">
      <c r="A24" s="350" t="s">
        <v>133</v>
      </c>
      <c r="B24" s="345">
        <v>2104.86</v>
      </c>
      <c r="C24" s="346">
        <v>151000055</v>
      </c>
      <c r="D24" s="347">
        <v>44811</v>
      </c>
      <c r="E24" s="348">
        <v>4133</v>
      </c>
      <c r="F24" s="348">
        <v>2885</v>
      </c>
      <c r="G24" s="332"/>
      <c r="H24" s="332"/>
    </row>
    <row r="25" spans="1:8" s="349" customFormat="1">
      <c r="A25" s="344" t="s">
        <v>35</v>
      </c>
      <c r="B25" s="345">
        <v>1897.34</v>
      </c>
      <c r="C25" s="346">
        <v>151000055</v>
      </c>
      <c r="D25" s="347">
        <v>44811</v>
      </c>
      <c r="E25" s="348">
        <v>4486</v>
      </c>
      <c r="F25" s="348">
        <v>2730</v>
      </c>
      <c r="G25" s="332"/>
      <c r="H25" s="332"/>
    </row>
    <row r="26" spans="1:8" s="349" customFormat="1">
      <c r="A26" s="344" t="s">
        <v>13</v>
      </c>
      <c r="B26" s="345">
        <v>3310.84</v>
      </c>
      <c r="C26" s="346">
        <v>161009285</v>
      </c>
      <c r="D26" s="347">
        <v>44811</v>
      </c>
      <c r="E26" s="348">
        <v>4956</v>
      </c>
      <c r="F26" s="348">
        <v>3542</v>
      </c>
      <c r="G26" s="332"/>
      <c r="H26" s="332"/>
    </row>
    <row r="27" spans="1:8" s="349" customFormat="1">
      <c r="A27" s="350" t="s">
        <v>14</v>
      </c>
      <c r="B27" s="345">
        <v>669.96</v>
      </c>
      <c r="C27" s="346">
        <v>161009285</v>
      </c>
      <c r="D27" s="347">
        <v>44811</v>
      </c>
      <c r="E27" s="348">
        <v>4717</v>
      </c>
      <c r="F27" s="348">
        <v>3734</v>
      </c>
      <c r="G27" s="332"/>
      <c r="H27" s="332"/>
    </row>
    <row r="28" spans="1:8" s="349" customFormat="1">
      <c r="A28" s="344" t="s">
        <v>38</v>
      </c>
      <c r="B28" s="345">
        <v>3954.15</v>
      </c>
      <c r="C28" s="346">
        <v>151000055</v>
      </c>
      <c r="D28" s="347">
        <v>44811</v>
      </c>
      <c r="E28" s="351">
        <v>4150</v>
      </c>
      <c r="F28" s="348">
        <v>3211</v>
      </c>
      <c r="G28" s="332"/>
      <c r="H28" s="332"/>
    </row>
    <row r="29" spans="1:8" s="349" customFormat="1">
      <c r="A29" s="350" t="s">
        <v>42</v>
      </c>
      <c r="B29" s="345">
        <v>69.45</v>
      </c>
      <c r="C29" s="346">
        <v>151000055</v>
      </c>
      <c r="D29" s="347">
        <v>44811</v>
      </c>
      <c r="E29" s="351">
        <v>4150</v>
      </c>
      <c r="F29" s="348">
        <v>3211</v>
      </c>
      <c r="G29" s="332"/>
      <c r="H29" s="332"/>
    </row>
    <row r="30" spans="1:8" s="349" customFormat="1">
      <c r="A30" s="350" t="s">
        <v>11</v>
      </c>
      <c r="B30" s="345">
        <v>3967.4</v>
      </c>
      <c r="C30" s="346">
        <v>151000286</v>
      </c>
      <c r="D30" s="347">
        <v>44811</v>
      </c>
      <c r="E30" s="348">
        <v>3421</v>
      </c>
      <c r="F30" s="348">
        <v>1748</v>
      </c>
      <c r="G30" s="332"/>
      <c r="H30" s="332"/>
    </row>
    <row r="31" spans="1:8" s="349" customFormat="1">
      <c r="A31" s="344" t="s">
        <v>30</v>
      </c>
      <c r="B31" s="345">
        <v>3889.3</v>
      </c>
      <c r="C31" s="346">
        <v>161002052</v>
      </c>
      <c r="D31" s="347" t="s">
        <v>214</v>
      </c>
      <c r="E31" s="348">
        <v>4561</v>
      </c>
      <c r="F31" s="348">
        <v>3167</v>
      </c>
      <c r="G31" s="332"/>
      <c r="H31" s="332"/>
    </row>
    <row r="32" spans="1:8" s="349" customFormat="1">
      <c r="A32" s="344" t="s">
        <v>34</v>
      </c>
      <c r="B32" s="345">
        <v>2790.5</v>
      </c>
      <c r="C32" s="346">
        <v>161014887</v>
      </c>
      <c r="D32" s="347">
        <v>44813</v>
      </c>
      <c r="E32" s="348">
        <v>3143</v>
      </c>
      <c r="F32" s="348">
        <v>2643</v>
      </c>
      <c r="G32" s="332"/>
      <c r="H32" s="332"/>
    </row>
    <row r="33" spans="1:8" s="349" customFormat="1">
      <c r="A33" s="350" t="s">
        <v>11</v>
      </c>
      <c r="B33" s="345">
        <v>1332.4</v>
      </c>
      <c r="C33" s="346">
        <v>161014887</v>
      </c>
      <c r="D33" s="347">
        <v>44813</v>
      </c>
      <c r="E33" s="348">
        <v>2775</v>
      </c>
      <c r="F33" s="348">
        <v>3027</v>
      </c>
      <c r="G33" s="332"/>
      <c r="H33" s="332"/>
    </row>
    <row r="34" spans="1:8" s="349" customFormat="1">
      <c r="A34" s="350" t="s">
        <v>59</v>
      </c>
      <c r="B34" s="345">
        <v>4111.6499999999996</v>
      </c>
      <c r="C34" s="346">
        <v>161002464</v>
      </c>
      <c r="D34" s="347">
        <v>44813</v>
      </c>
      <c r="E34" s="348">
        <v>3601</v>
      </c>
      <c r="F34" s="348">
        <v>2732</v>
      </c>
      <c r="G34" s="332"/>
      <c r="H34" s="332"/>
    </row>
    <row r="35" spans="1:8" s="349" customFormat="1">
      <c r="A35" s="350" t="s">
        <v>26</v>
      </c>
      <c r="B35" s="345">
        <v>979</v>
      </c>
      <c r="C35" s="346">
        <v>161002053</v>
      </c>
      <c r="D35" s="347">
        <v>44814</v>
      </c>
      <c r="E35" s="348">
        <v>4337</v>
      </c>
      <c r="F35" s="348">
        <v>2148</v>
      </c>
      <c r="G35" s="332"/>
      <c r="H35" s="332"/>
    </row>
    <row r="36" spans="1:8" s="349" customFormat="1">
      <c r="A36" s="350" t="s">
        <v>25</v>
      </c>
      <c r="B36" s="345">
        <v>545.70000000000005</v>
      </c>
      <c r="C36" s="346">
        <v>161002053</v>
      </c>
      <c r="D36" s="347">
        <v>44814</v>
      </c>
      <c r="E36" s="348">
        <v>4184</v>
      </c>
      <c r="F36" s="348">
        <v>3027</v>
      </c>
      <c r="G36" s="332"/>
      <c r="H36" s="332"/>
    </row>
    <row r="37" spans="1:8" s="349" customFormat="1">
      <c r="A37" s="344" t="s">
        <v>8</v>
      </c>
      <c r="B37" s="345">
        <v>1527.04</v>
      </c>
      <c r="C37" s="346">
        <v>161001716</v>
      </c>
      <c r="D37" s="347">
        <v>44814</v>
      </c>
      <c r="E37" s="348">
        <v>5000</v>
      </c>
      <c r="F37" s="348">
        <v>2260</v>
      </c>
      <c r="G37" s="332"/>
      <c r="H37" s="332"/>
    </row>
    <row r="38" spans="1:8" s="349" customFormat="1">
      <c r="A38" s="344" t="s">
        <v>180</v>
      </c>
      <c r="B38" s="352">
        <v>972.46</v>
      </c>
      <c r="C38" s="346">
        <v>161001716</v>
      </c>
      <c r="D38" s="347">
        <v>44814</v>
      </c>
      <c r="E38" s="348">
        <v>5000</v>
      </c>
      <c r="F38" s="348">
        <v>2260</v>
      </c>
      <c r="G38" s="332"/>
      <c r="H38" s="332"/>
    </row>
    <row r="39" spans="1:8" s="349" customFormat="1">
      <c r="A39" s="344" t="s">
        <v>13</v>
      </c>
      <c r="B39" s="345">
        <v>3178.15</v>
      </c>
      <c r="C39" s="346">
        <v>161009288</v>
      </c>
      <c r="D39" s="347">
        <v>44814</v>
      </c>
      <c r="E39" s="348">
        <v>4302</v>
      </c>
      <c r="F39" s="348">
        <v>4003</v>
      </c>
      <c r="G39" s="332"/>
      <c r="H39" s="332"/>
    </row>
    <row r="40" spans="1:8" s="349" customFormat="1">
      <c r="A40" s="350" t="s">
        <v>14</v>
      </c>
      <c r="B40" s="345">
        <v>668.7</v>
      </c>
      <c r="C40" s="346">
        <v>161009288</v>
      </c>
      <c r="D40" s="347">
        <v>44814</v>
      </c>
      <c r="E40" s="348">
        <v>4324</v>
      </c>
      <c r="F40" s="348">
        <v>3832</v>
      </c>
      <c r="G40" s="332"/>
      <c r="H40" s="332"/>
    </row>
    <row r="41" spans="1:8" s="349" customFormat="1">
      <c r="A41" s="350" t="s">
        <v>11</v>
      </c>
      <c r="B41" s="345">
        <v>3951.75</v>
      </c>
      <c r="C41" s="346">
        <v>161014889</v>
      </c>
      <c r="D41" s="347">
        <v>44815</v>
      </c>
      <c r="E41" s="348">
        <v>3478</v>
      </c>
      <c r="F41" s="348">
        <v>3139</v>
      </c>
      <c r="G41" s="332"/>
      <c r="H41" s="332"/>
    </row>
    <row r="42" spans="1:8" s="349" customFormat="1">
      <c r="A42" s="344" t="s">
        <v>13</v>
      </c>
      <c r="B42" s="345">
        <v>3860.5</v>
      </c>
      <c r="C42" s="346">
        <v>151000191</v>
      </c>
      <c r="D42" s="347">
        <v>44815</v>
      </c>
      <c r="E42" s="348">
        <v>5073</v>
      </c>
      <c r="F42" s="348">
        <v>3407</v>
      </c>
      <c r="G42" s="332"/>
      <c r="H42" s="332"/>
    </row>
    <row r="43" spans="1:8" s="349" customFormat="1">
      <c r="A43" s="350" t="s">
        <v>31</v>
      </c>
      <c r="B43" s="345">
        <v>410.1</v>
      </c>
      <c r="C43" s="346">
        <v>151000032</v>
      </c>
      <c r="D43" s="347">
        <v>44817</v>
      </c>
      <c r="E43" s="348">
        <v>4859</v>
      </c>
      <c r="F43" s="348">
        <v>2903</v>
      </c>
      <c r="G43" s="332"/>
      <c r="H43" s="332"/>
    </row>
    <row r="44" spans="1:8" s="349" customFormat="1">
      <c r="A44" s="350" t="s">
        <v>24</v>
      </c>
      <c r="B44" s="345">
        <v>1083.51</v>
      </c>
      <c r="C44" s="346">
        <v>151000032</v>
      </c>
      <c r="D44" s="347">
        <v>44817</v>
      </c>
      <c r="E44" s="348">
        <v>4859</v>
      </c>
      <c r="F44" s="348">
        <v>2903</v>
      </c>
      <c r="G44" s="332"/>
      <c r="H44" s="332"/>
    </row>
    <row r="45" spans="1:8" s="349" customFormat="1">
      <c r="A45" s="350" t="s">
        <v>15</v>
      </c>
      <c r="B45" s="345">
        <v>477.39</v>
      </c>
      <c r="C45" s="346">
        <v>151000032</v>
      </c>
      <c r="D45" s="347">
        <v>44817</v>
      </c>
      <c r="E45" s="348">
        <v>4859</v>
      </c>
      <c r="F45" s="348">
        <v>2903</v>
      </c>
      <c r="G45" s="332"/>
      <c r="H45" s="332"/>
    </row>
    <row r="46" spans="1:8" s="349" customFormat="1">
      <c r="A46" s="344" t="s">
        <v>8</v>
      </c>
      <c r="B46" s="345">
        <v>787.63</v>
      </c>
      <c r="C46" s="346">
        <v>161001717</v>
      </c>
      <c r="D46" s="347">
        <v>44817</v>
      </c>
      <c r="E46" s="348">
        <v>4439</v>
      </c>
      <c r="F46" s="348">
        <v>2902</v>
      </c>
      <c r="G46" s="332"/>
      <c r="H46" s="332"/>
    </row>
    <row r="47" spans="1:8" s="349" customFormat="1">
      <c r="A47" s="344" t="s">
        <v>180</v>
      </c>
      <c r="B47" s="345">
        <v>1292.27</v>
      </c>
      <c r="C47" s="346">
        <v>161001717</v>
      </c>
      <c r="D47" s="347">
        <v>44817</v>
      </c>
      <c r="E47" s="348">
        <v>4439</v>
      </c>
      <c r="F47" s="348">
        <v>2902</v>
      </c>
      <c r="G47" s="332"/>
      <c r="H47" s="332"/>
    </row>
    <row r="48" spans="1:8" s="349" customFormat="1">
      <c r="A48" s="350" t="s">
        <v>57</v>
      </c>
      <c r="B48" s="345">
        <v>4003.9</v>
      </c>
      <c r="C48" s="346">
        <v>151000293</v>
      </c>
      <c r="D48" s="347">
        <v>44817</v>
      </c>
      <c r="E48" s="348">
        <v>3427</v>
      </c>
      <c r="F48" s="348">
        <v>2962</v>
      </c>
      <c r="G48" s="332"/>
      <c r="H48" s="332"/>
    </row>
    <row r="49" spans="1:8" s="349" customFormat="1">
      <c r="A49" s="344" t="s">
        <v>34</v>
      </c>
      <c r="B49" s="345">
        <v>696.69</v>
      </c>
      <c r="C49" s="346">
        <v>161014894</v>
      </c>
      <c r="D49" s="347">
        <v>44818</v>
      </c>
      <c r="E49" s="348">
        <v>3591</v>
      </c>
      <c r="F49" s="348">
        <v>3789</v>
      </c>
      <c r="G49" s="332"/>
      <c r="H49" s="332"/>
    </row>
    <row r="50" spans="1:8" s="349" customFormat="1">
      <c r="A50" s="350" t="s">
        <v>9</v>
      </c>
      <c r="B50" s="345">
        <v>2173.1799999999998</v>
      </c>
      <c r="C50" s="346">
        <v>161014894</v>
      </c>
      <c r="D50" s="347">
        <v>44818</v>
      </c>
      <c r="E50" s="348">
        <v>3648</v>
      </c>
      <c r="F50" s="348">
        <v>3789</v>
      </c>
      <c r="G50" s="332"/>
      <c r="H50" s="332"/>
    </row>
    <row r="51" spans="1:8" s="349" customFormat="1">
      <c r="A51" s="350" t="s">
        <v>11</v>
      </c>
      <c r="B51" s="345">
        <v>1062.53</v>
      </c>
      <c r="C51" s="346">
        <v>161014894</v>
      </c>
      <c r="D51" s="347">
        <v>44818</v>
      </c>
      <c r="E51" s="348">
        <v>3353</v>
      </c>
      <c r="F51" s="348">
        <v>3789</v>
      </c>
      <c r="G51" s="332"/>
      <c r="H51" s="332"/>
    </row>
    <row r="52" spans="1:8" s="349" customFormat="1">
      <c r="A52" s="350" t="s">
        <v>215</v>
      </c>
      <c r="B52" s="345">
        <v>3811.9</v>
      </c>
      <c r="C52" s="346">
        <v>141000049</v>
      </c>
      <c r="D52" s="347">
        <v>44818</v>
      </c>
      <c r="E52" s="348">
        <v>4529</v>
      </c>
      <c r="F52" s="348">
        <v>3284</v>
      </c>
      <c r="G52" s="332"/>
      <c r="H52" s="332"/>
    </row>
    <row r="53" spans="1:8" s="349" customFormat="1">
      <c r="A53" s="344" t="s">
        <v>30</v>
      </c>
      <c r="B53" s="345">
        <v>4028.7</v>
      </c>
      <c r="C53" s="346">
        <v>161002054</v>
      </c>
      <c r="D53" s="347">
        <v>44819</v>
      </c>
      <c r="E53" s="348">
        <v>4647</v>
      </c>
      <c r="F53" s="348">
        <v>3426</v>
      </c>
      <c r="G53" s="332"/>
      <c r="H53" s="332"/>
    </row>
    <row r="54" spans="1:8" s="349" customFormat="1">
      <c r="A54" s="350" t="s">
        <v>133</v>
      </c>
      <c r="B54" s="345">
        <v>4017.2</v>
      </c>
      <c r="C54" s="346">
        <v>151000058</v>
      </c>
      <c r="D54" s="347">
        <v>44820</v>
      </c>
      <c r="E54" s="348">
        <v>3957</v>
      </c>
      <c r="F54" s="348">
        <v>3333</v>
      </c>
      <c r="G54" s="332"/>
      <c r="H54" s="332"/>
    </row>
    <row r="55" spans="1:8" s="349" customFormat="1">
      <c r="A55" s="350" t="s">
        <v>133</v>
      </c>
      <c r="B55" s="345">
        <v>3957.9</v>
      </c>
      <c r="C55" s="346">
        <v>161002323</v>
      </c>
      <c r="D55" s="347">
        <v>44821</v>
      </c>
      <c r="E55" s="348">
        <v>4089</v>
      </c>
      <c r="F55" s="348">
        <v>1694</v>
      </c>
      <c r="G55" s="332"/>
      <c r="H55" s="332"/>
    </row>
    <row r="56" spans="1:8" s="349" customFormat="1">
      <c r="A56" s="344" t="s">
        <v>8</v>
      </c>
      <c r="B56" s="345">
        <v>3803.85</v>
      </c>
      <c r="C56" s="346">
        <v>161001718</v>
      </c>
      <c r="D56" s="347">
        <v>44821</v>
      </c>
      <c r="E56" s="348">
        <v>4571</v>
      </c>
      <c r="F56" s="348">
        <v>2570</v>
      </c>
      <c r="G56" s="332"/>
      <c r="H56" s="332"/>
    </row>
    <row r="57" spans="1:8" s="349" customFormat="1">
      <c r="A57" s="350" t="s">
        <v>133</v>
      </c>
      <c r="B57" s="345">
        <v>2616.63</v>
      </c>
      <c r="C57" s="346">
        <v>161002324</v>
      </c>
      <c r="D57" s="347">
        <v>44821</v>
      </c>
      <c r="E57" s="348">
        <v>4083</v>
      </c>
      <c r="F57" s="348">
        <v>2462</v>
      </c>
      <c r="G57" s="332"/>
      <c r="H57" s="332"/>
    </row>
    <row r="58" spans="1:8" s="349" customFormat="1">
      <c r="A58" s="344" t="s">
        <v>27</v>
      </c>
      <c r="B58" s="345">
        <v>1377.17</v>
      </c>
      <c r="C58" s="346">
        <v>161002324</v>
      </c>
      <c r="D58" s="347">
        <v>44821</v>
      </c>
      <c r="E58" s="348">
        <v>4106</v>
      </c>
      <c r="F58" s="348">
        <v>2231</v>
      </c>
      <c r="G58" s="332"/>
      <c r="H58" s="332"/>
    </row>
    <row r="59" spans="1:8" s="349" customFormat="1">
      <c r="A59" s="350" t="s">
        <v>59</v>
      </c>
      <c r="B59" s="345">
        <v>3686.55</v>
      </c>
      <c r="C59" s="346">
        <v>151000049</v>
      </c>
      <c r="D59" s="347">
        <v>44822</v>
      </c>
      <c r="E59" s="348">
        <v>3655</v>
      </c>
      <c r="F59" s="348">
        <v>3212</v>
      </c>
      <c r="G59" s="332"/>
      <c r="H59" s="332"/>
    </row>
    <row r="60" spans="1:8" s="349" customFormat="1">
      <c r="A60" s="350" t="s">
        <v>20</v>
      </c>
      <c r="B60" s="345">
        <v>3726.65</v>
      </c>
      <c r="C60" s="346">
        <v>161009290</v>
      </c>
      <c r="D60" s="347">
        <v>44823</v>
      </c>
      <c r="E60" s="348">
        <v>3271</v>
      </c>
      <c r="F60" s="348">
        <v>2617</v>
      </c>
      <c r="G60" s="332"/>
      <c r="H60" s="332"/>
    </row>
    <row r="61" spans="1:8" s="349" customFormat="1">
      <c r="A61" s="350" t="s">
        <v>133</v>
      </c>
      <c r="B61" s="345">
        <v>3943.51</v>
      </c>
      <c r="C61" s="346">
        <v>151000059</v>
      </c>
      <c r="D61" s="347">
        <v>44823</v>
      </c>
      <c r="E61" s="348">
        <v>3997</v>
      </c>
      <c r="F61" s="348">
        <v>3076</v>
      </c>
      <c r="G61" s="332"/>
      <c r="H61" s="332"/>
    </row>
    <row r="62" spans="1:8" s="349" customFormat="1">
      <c r="A62" s="350" t="s">
        <v>20</v>
      </c>
      <c r="B62" s="345">
        <v>66.84</v>
      </c>
      <c r="C62" s="346">
        <v>161009284</v>
      </c>
      <c r="D62" s="347">
        <v>44823</v>
      </c>
      <c r="E62" s="348">
        <v>3712</v>
      </c>
      <c r="F62" s="348">
        <v>3015</v>
      </c>
      <c r="G62" s="332"/>
      <c r="H62" s="332"/>
    </row>
    <row r="63" spans="1:8" s="349" customFormat="1">
      <c r="A63" s="350" t="s">
        <v>31</v>
      </c>
      <c r="B63" s="345">
        <v>1151.27</v>
      </c>
      <c r="C63" s="346">
        <v>151000033</v>
      </c>
      <c r="D63" s="347">
        <v>44822</v>
      </c>
      <c r="E63" s="348">
        <v>4730</v>
      </c>
      <c r="F63" s="348">
        <v>2654</v>
      </c>
      <c r="G63" s="332"/>
      <c r="H63" s="332"/>
    </row>
    <row r="64" spans="1:8" s="349" customFormat="1">
      <c r="A64" s="350" t="s">
        <v>24</v>
      </c>
      <c r="B64" s="345">
        <v>525.04</v>
      </c>
      <c r="C64" s="346">
        <v>151000033</v>
      </c>
      <c r="D64" s="347">
        <v>44822</v>
      </c>
      <c r="E64" s="348">
        <v>4730</v>
      </c>
      <c r="F64" s="348">
        <v>2654</v>
      </c>
      <c r="G64" s="332"/>
      <c r="H64" s="332"/>
    </row>
    <row r="65" spans="1:8" s="349" customFormat="1">
      <c r="A65" s="350" t="s">
        <v>15</v>
      </c>
      <c r="B65" s="345">
        <v>778.84</v>
      </c>
      <c r="C65" s="346">
        <v>151000033</v>
      </c>
      <c r="D65" s="347">
        <v>44822</v>
      </c>
      <c r="E65" s="348">
        <v>4730</v>
      </c>
      <c r="F65" s="348">
        <v>2654</v>
      </c>
      <c r="G65" s="332"/>
      <c r="H65" s="332"/>
    </row>
    <row r="66" spans="1:8" s="349" customFormat="1">
      <c r="A66" s="344" t="s">
        <v>8</v>
      </c>
      <c r="B66" s="345">
        <v>1488.85</v>
      </c>
      <c r="C66" s="346">
        <v>151000025</v>
      </c>
      <c r="D66" s="347">
        <v>44822</v>
      </c>
      <c r="E66" s="348">
        <v>4522</v>
      </c>
      <c r="F66" s="348">
        <v>3212</v>
      </c>
      <c r="G66" s="332"/>
      <c r="H66" s="332"/>
    </row>
    <row r="67" spans="1:8" s="349" customFormat="1">
      <c r="A67" s="350" t="s">
        <v>24</v>
      </c>
      <c r="B67" s="345">
        <v>512.79999999999995</v>
      </c>
      <c r="C67" s="346">
        <v>161001774</v>
      </c>
      <c r="D67" s="347">
        <v>44824</v>
      </c>
      <c r="E67" s="348">
        <v>4704</v>
      </c>
      <c r="F67" s="348">
        <v>3115</v>
      </c>
      <c r="G67" s="332"/>
      <c r="H67" s="332"/>
    </row>
    <row r="68" spans="1:8" s="349" customFormat="1">
      <c r="A68" s="350" t="s">
        <v>15</v>
      </c>
      <c r="B68" s="345">
        <v>1403.61</v>
      </c>
      <c r="C68" s="346">
        <v>161001774</v>
      </c>
      <c r="D68" s="347">
        <v>44824</v>
      </c>
      <c r="E68" s="348">
        <v>4704</v>
      </c>
      <c r="F68" s="348">
        <v>3115</v>
      </c>
      <c r="G68" s="332"/>
      <c r="H68" s="332"/>
    </row>
    <row r="69" spans="1:8" s="349" customFormat="1">
      <c r="A69" s="350" t="s">
        <v>31</v>
      </c>
      <c r="B69" s="345">
        <v>188.89</v>
      </c>
      <c r="C69" s="346">
        <v>161001774</v>
      </c>
      <c r="D69" s="347">
        <v>44824</v>
      </c>
      <c r="E69" s="348">
        <v>4704</v>
      </c>
      <c r="F69" s="348">
        <v>3115</v>
      </c>
      <c r="G69" s="332"/>
      <c r="H69" s="332"/>
    </row>
    <row r="70" spans="1:8" s="349" customFormat="1">
      <c r="A70" s="344" t="s">
        <v>8</v>
      </c>
      <c r="B70" s="345">
        <v>1920</v>
      </c>
      <c r="C70" s="346">
        <v>161001719</v>
      </c>
      <c r="D70" s="347">
        <v>44824</v>
      </c>
      <c r="E70" s="348">
        <v>4420</v>
      </c>
      <c r="F70" s="348">
        <v>3506</v>
      </c>
      <c r="G70" s="332"/>
      <c r="H70" s="332"/>
    </row>
    <row r="71" spans="1:8" s="349" customFormat="1" ht="30">
      <c r="A71" s="344" t="s">
        <v>16</v>
      </c>
      <c r="B71" s="345">
        <v>3941</v>
      </c>
      <c r="C71" s="346">
        <v>162001559</v>
      </c>
      <c r="D71" s="347">
        <v>44825</v>
      </c>
      <c r="E71" s="348">
        <v>3917</v>
      </c>
      <c r="F71" s="348">
        <v>1721</v>
      </c>
      <c r="G71" s="332"/>
      <c r="H71" s="332"/>
    </row>
    <row r="72" spans="1:8" s="349" customFormat="1">
      <c r="A72" s="344" t="s">
        <v>38</v>
      </c>
      <c r="B72" s="345">
        <v>3005.35</v>
      </c>
      <c r="C72" s="346">
        <v>151000061</v>
      </c>
      <c r="D72" s="347">
        <v>44825</v>
      </c>
      <c r="E72" s="348">
        <v>4260</v>
      </c>
      <c r="F72" s="348">
        <v>3389</v>
      </c>
      <c r="G72" s="332"/>
      <c r="H72" s="332"/>
    </row>
    <row r="73" spans="1:8" s="349" customFormat="1">
      <c r="A73" s="350" t="s">
        <v>39</v>
      </c>
      <c r="B73" s="345">
        <v>1014.3</v>
      </c>
      <c r="C73" s="346">
        <v>161001281</v>
      </c>
      <c r="D73" s="347">
        <v>44825</v>
      </c>
      <c r="E73" s="348">
        <v>5045</v>
      </c>
      <c r="F73" s="348">
        <v>3472</v>
      </c>
      <c r="G73" s="332"/>
      <c r="H73" s="332"/>
    </row>
    <row r="74" spans="1:8" s="349" customFormat="1">
      <c r="A74" s="350" t="s">
        <v>177</v>
      </c>
      <c r="B74" s="345">
        <v>1113.1300000000001</v>
      </c>
      <c r="C74" s="346">
        <v>161002325</v>
      </c>
      <c r="D74" s="347">
        <v>44825</v>
      </c>
      <c r="E74" s="348">
        <v>5514</v>
      </c>
      <c r="F74" s="348">
        <v>2488</v>
      </c>
      <c r="G74" s="332"/>
      <c r="H74" s="332"/>
    </row>
    <row r="75" spans="1:8" s="349" customFormat="1">
      <c r="A75" s="350" t="s">
        <v>10</v>
      </c>
      <c r="B75" s="345">
        <v>2911.87</v>
      </c>
      <c r="C75" s="346">
        <v>161002325</v>
      </c>
      <c r="D75" s="347">
        <v>44825</v>
      </c>
      <c r="E75" s="348">
        <v>4061</v>
      </c>
      <c r="F75" s="348">
        <v>2691</v>
      </c>
      <c r="G75" s="332"/>
      <c r="H75" s="332"/>
    </row>
    <row r="76" spans="1:8" s="349" customFormat="1">
      <c r="A76" s="350" t="s">
        <v>133</v>
      </c>
      <c r="B76" s="345">
        <v>4007.7</v>
      </c>
      <c r="C76" s="346">
        <v>161002326</v>
      </c>
      <c r="D76" s="347">
        <v>44826</v>
      </c>
      <c r="E76" s="348">
        <v>3967</v>
      </c>
      <c r="F76" s="348">
        <v>2585</v>
      </c>
      <c r="G76" s="332"/>
      <c r="H76" s="332"/>
    </row>
    <row r="77" spans="1:8" s="349" customFormat="1">
      <c r="A77" s="350" t="s">
        <v>31</v>
      </c>
      <c r="B77" s="345">
        <v>339.06</v>
      </c>
      <c r="C77" s="346">
        <v>141000160</v>
      </c>
      <c r="D77" s="347">
        <v>44827</v>
      </c>
      <c r="E77" s="348">
        <v>4945</v>
      </c>
      <c r="F77" s="348">
        <v>3154</v>
      </c>
      <c r="G77" s="332"/>
      <c r="H77" s="332"/>
    </row>
    <row r="78" spans="1:8" s="349" customFormat="1">
      <c r="A78" s="350" t="s">
        <v>24</v>
      </c>
      <c r="B78" s="345">
        <v>675.73</v>
      </c>
      <c r="C78" s="346">
        <v>141000160</v>
      </c>
      <c r="D78" s="347">
        <v>44827</v>
      </c>
      <c r="E78" s="348">
        <v>4945</v>
      </c>
      <c r="F78" s="348">
        <v>3154</v>
      </c>
      <c r="G78" s="332"/>
      <c r="H78" s="332"/>
    </row>
    <row r="79" spans="1:8" s="349" customFormat="1">
      <c r="A79" s="350" t="s">
        <v>15</v>
      </c>
      <c r="B79" s="345">
        <v>1025.9100000000001</v>
      </c>
      <c r="C79" s="346">
        <v>141000160</v>
      </c>
      <c r="D79" s="347">
        <v>44827</v>
      </c>
      <c r="E79" s="348">
        <v>4945</v>
      </c>
      <c r="F79" s="348">
        <v>3154</v>
      </c>
      <c r="G79" s="332"/>
      <c r="H79" s="332"/>
    </row>
    <row r="80" spans="1:8" s="349" customFormat="1">
      <c r="A80" s="350" t="s">
        <v>180</v>
      </c>
      <c r="B80" s="345">
        <v>1942.7</v>
      </c>
      <c r="C80" s="346">
        <v>161001720</v>
      </c>
      <c r="D80" s="347">
        <v>44826</v>
      </c>
      <c r="E80" s="348">
        <v>3882</v>
      </c>
      <c r="F80" s="348">
        <v>1867</v>
      </c>
      <c r="G80" s="332"/>
      <c r="H80" s="332"/>
    </row>
    <row r="81" spans="1:8" s="349" customFormat="1" ht="30">
      <c r="A81" s="344" t="s">
        <v>16</v>
      </c>
      <c r="B81" s="345">
        <v>3853.8</v>
      </c>
      <c r="C81" s="346">
        <v>162001563</v>
      </c>
      <c r="D81" s="347">
        <v>44827</v>
      </c>
      <c r="E81" s="348">
        <v>4071</v>
      </c>
      <c r="F81" s="348">
        <v>2329</v>
      </c>
      <c r="G81" s="332"/>
      <c r="H81" s="332"/>
    </row>
    <row r="82" spans="1:8" s="349" customFormat="1">
      <c r="A82" s="350" t="s">
        <v>9</v>
      </c>
      <c r="B82" s="345">
        <v>3862.85</v>
      </c>
      <c r="C82" s="346">
        <v>151000300</v>
      </c>
      <c r="D82" s="347">
        <v>44828</v>
      </c>
      <c r="E82" s="348">
        <v>2517</v>
      </c>
      <c r="F82" s="348">
        <v>1824</v>
      </c>
      <c r="G82" s="332"/>
      <c r="H82" s="332"/>
    </row>
    <row r="83" spans="1:8" s="349" customFormat="1">
      <c r="A83" s="344" t="s">
        <v>30</v>
      </c>
      <c r="B83" s="345">
        <v>3921.85</v>
      </c>
      <c r="C83" s="346">
        <v>161002055</v>
      </c>
      <c r="D83" s="347">
        <v>44828</v>
      </c>
      <c r="E83" s="348">
        <v>5764</v>
      </c>
      <c r="F83" s="348">
        <v>2658</v>
      </c>
      <c r="G83" s="332"/>
      <c r="H83" s="332"/>
    </row>
    <row r="84" spans="1:8" s="349" customFormat="1">
      <c r="A84" s="350" t="s">
        <v>15</v>
      </c>
      <c r="B84" s="345">
        <v>1517.47</v>
      </c>
      <c r="C84" s="346">
        <v>151000034</v>
      </c>
      <c r="D84" s="347">
        <v>44829</v>
      </c>
      <c r="E84" s="348">
        <v>5233</v>
      </c>
      <c r="F84" s="348">
        <v>4185</v>
      </c>
      <c r="G84" s="332"/>
      <c r="H84" s="332"/>
    </row>
    <row r="85" spans="1:8" s="349" customFormat="1">
      <c r="A85" s="350" t="s">
        <v>24</v>
      </c>
      <c r="B85" s="345">
        <v>311.27999999999997</v>
      </c>
      <c r="C85" s="346">
        <v>151000034</v>
      </c>
      <c r="D85" s="347">
        <v>44829</v>
      </c>
      <c r="E85" s="348">
        <v>5233</v>
      </c>
      <c r="F85" s="348">
        <v>4217</v>
      </c>
      <c r="G85" s="332"/>
      <c r="H85" s="332"/>
    </row>
    <row r="86" spans="1:8" s="349" customFormat="1">
      <c r="A86" s="350" t="s">
        <v>180</v>
      </c>
      <c r="B86" s="345">
        <v>915.33</v>
      </c>
      <c r="C86" s="346">
        <v>161001721</v>
      </c>
      <c r="D86" s="347">
        <v>44829</v>
      </c>
      <c r="E86" s="348">
        <v>4449</v>
      </c>
      <c r="F86" s="348">
        <v>3257</v>
      </c>
      <c r="G86" s="332"/>
      <c r="H86" s="332"/>
    </row>
    <row r="87" spans="1:8" s="349" customFormat="1">
      <c r="A87" s="344" t="s">
        <v>8</v>
      </c>
      <c r="B87" s="345">
        <v>981.77</v>
      </c>
      <c r="C87" s="346">
        <v>161001721</v>
      </c>
      <c r="D87" s="347">
        <v>44829</v>
      </c>
      <c r="E87" s="348">
        <v>4449</v>
      </c>
      <c r="F87" s="348">
        <v>3257</v>
      </c>
      <c r="G87" s="332"/>
      <c r="H87" s="332"/>
    </row>
    <row r="88" spans="1:8" s="349" customFormat="1">
      <c r="A88" s="344" t="s">
        <v>13</v>
      </c>
      <c r="B88" s="345">
        <v>3994.9</v>
      </c>
      <c r="C88" s="346">
        <v>151000195</v>
      </c>
      <c r="D88" s="347">
        <v>44830</v>
      </c>
      <c r="E88" s="348">
        <v>4523</v>
      </c>
      <c r="F88" s="348">
        <v>4065</v>
      </c>
      <c r="G88" s="332"/>
      <c r="H88" s="332"/>
    </row>
    <row r="89" spans="1:8" s="349" customFormat="1" ht="30">
      <c r="A89" s="344" t="s">
        <v>16</v>
      </c>
      <c r="B89" s="345">
        <v>3902.55</v>
      </c>
      <c r="C89" s="346">
        <v>162001567</v>
      </c>
      <c r="D89" s="347">
        <v>44831</v>
      </c>
      <c r="E89" s="348">
        <v>4199</v>
      </c>
      <c r="F89" s="348">
        <v>2771</v>
      </c>
      <c r="G89" s="332"/>
      <c r="H89" s="332"/>
    </row>
    <row r="90" spans="1:8" s="349" customFormat="1">
      <c r="A90" s="344" t="s">
        <v>8</v>
      </c>
      <c r="B90" s="345">
        <v>1481.1</v>
      </c>
      <c r="C90" s="346">
        <v>161001722</v>
      </c>
      <c r="D90" s="347">
        <v>44831</v>
      </c>
      <c r="E90" s="348">
        <v>4160</v>
      </c>
      <c r="F90" s="348">
        <v>3950</v>
      </c>
      <c r="G90" s="332"/>
      <c r="H90" s="332"/>
    </row>
    <row r="91" spans="1:8" s="349" customFormat="1">
      <c r="A91" s="350" t="s">
        <v>180</v>
      </c>
      <c r="B91" s="345">
        <v>916.15</v>
      </c>
      <c r="C91" s="346">
        <v>161001722</v>
      </c>
      <c r="D91" s="347">
        <v>44831</v>
      </c>
      <c r="E91" s="348">
        <v>4160</v>
      </c>
      <c r="F91" s="348">
        <v>3950</v>
      </c>
      <c r="G91" s="332"/>
      <c r="H91" s="332"/>
    </row>
    <row r="92" spans="1:8" s="349" customFormat="1">
      <c r="A92" s="350" t="s">
        <v>15</v>
      </c>
      <c r="B92" s="345">
        <v>403.76</v>
      </c>
      <c r="C92" s="346">
        <v>161001775</v>
      </c>
      <c r="D92" s="347">
        <v>44831</v>
      </c>
      <c r="E92" s="348">
        <v>5035</v>
      </c>
      <c r="F92" s="348">
        <v>4227</v>
      </c>
      <c r="G92" s="332"/>
      <c r="H92" s="332"/>
    </row>
    <row r="93" spans="1:8" s="349" customFormat="1">
      <c r="A93" s="350" t="s">
        <v>31</v>
      </c>
      <c r="B93" s="345">
        <v>943.54</v>
      </c>
      <c r="C93" s="346">
        <v>161001775</v>
      </c>
      <c r="D93" s="347">
        <v>44831</v>
      </c>
      <c r="E93" s="348">
        <v>5035</v>
      </c>
      <c r="F93" s="348">
        <v>4227</v>
      </c>
      <c r="G93" s="332"/>
      <c r="H93" s="332"/>
    </row>
    <row r="94" spans="1:8" s="349" customFormat="1">
      <c r="A94" s="350" t="s">
        <v>24</v>
      </c>
      <c r="B94" s="345">
        <v>316.55</v>
      </c>
      <c r="C94" s="346">
        <v>161001775</v>
      </c>
      <c r="D94" s="347">
        <v>44831</v>
      </c>
      <c r="E94" s="348">
        <v>5035</v>
      </c>
      <c r="F94" s="348">
        <v>4227</v>
      </c>
      <c r="G94" s="332"/>
      <c r="H94" s="332"/>
    </row>
    <row r="95" spans="1:8" s="349" customFormat="1" ht="30">
      <c r="A95" s="344" t="s">
        <v>16</v>
      </c>
      <c r="B95" s="345">
        <v>3924.1</v>
      </c>
      <c r="C95" s="346">
        <v>162001568</v>
      </c>
      <c r="D95" s="347">
        <v>44831</v>
      </c>
      <c r="E95" s="348">
        <v>3818</v>
      </c>
      <c r="F95" s="348">
        <v>1597</v>
      </c>
      <c r="G95" s="332"/>
      <c r="H95" s="332"/>
    </row>
    <row r="96" spans="1:8" s="349" customFormat="1">
      <c r="A96" s="350" t="s">
        <v>9</v>
      </c>
      <c r="B96" s="345">
        <v>4166.6000000000004</v>
      </c>
      <c r="C96" s="346">
        <v>151000304</v>
      </c>
      <c r="D96" s="347">
        <v>44833</v>
      </c>
      <c r="E96" s="348">
        <v>3329</v>
      </c>
      <c r="F96" s="348">
        <v>2241</v>
      </c>
      <c r="G96" s="332"/>
      <c r="H96" s="332"/>
    </row>
    <row r="97" spans="1:8" s="349" customFormat="1" ht="30">
      <c r="A97" s="344" t="s">
        <v>16</v>
      </c>
      <c r="B97" s="345">
        <v>3872.85</v>
      </c>
      <c r="C97" s="346">
        <v>162001570</v>
      </c>
      <c r="D97" s="347">
        <v>44833</v>
      </c>
      <c r="E97" s="348">
        <v>3389</v>
      </c>
      <c r="F97" s="348">
        <v>2638</v>
      </c>
      <c r="G97" s="332"/>
      <c r="H97" s="332"/>
    </row>
    <row r="98" spans="1:8" s="349" customFormat="1">
      <c r="A98" s="350" t="s">
        <v>53</v>
      </c>
      <c r="B98" s="345">
        <v>67.5</v>
      </c>
      <c r="C98" s="346">
        <v>461000138</v>
      </c>
      <c r="D98" s="347" t="s">
        <v>216</v>
      </c>
      <c r="E98" s="353">
        <v>4451.5475567999993</v>
      </c>
      <c r="F98" s="348">
        <v>4255</v>
      </c>
      <c r="G98" s="332"/>
      <c r="H98" s="332"/>
    </row>
    <row r="99" spans="1:8" s="349" customFormat="1">
      <c r="A99" s="350" t="s">
        <v>64</v>
      </c>
      <c r="B99" s="345">
        <v>3742.3</v>
      </c>
      <c r="C99" s="346">
        <v>461000057</v>
      </c>
      <c r="D99" s="347">
        <v>44809</v>
      </c>
      <c r="E99" s="353">
        <v>4610.2103680961536</v>
      </c>
      <c r="F99" s="348">
        <v>3929</v>
      </c>
      <c r="G99" s="332"/>
      <c r="H99" s="332"/>
    </row>
    <row r="100" spans="1:8" s="349" customFormat="1">
      <c r="A100" s="350" t="s">
        <v>53</v>
      </c>
      <c r="B100" s="345">
        <v>4109.6499999999996</v>
      </c>
      <c r="C100" s="346">
        <v>451000014</v>
      </c>
      <c r="D100" s="347">
        <v>44810</v>
      </c>
      <c r="E100" s="353">
        <v>3424.9899077622349</v>
      </c>
      <c r="F100" s="348">
        <v>3934</v>
      </c>
      <c r="G100" s="332"/>
      <c r="H100" s="332"/>
    </row>
    <row r="101" spans="1:8" s="349" customFormat="1">
      <c r="A101" s="350" t="s">
        <v>53</v>
      </c>
      <c r="B101" s="345">
        <v>3905.3</v>
      </c>
      <c r="C101" s="346">
        <v>441000001</v>
      </c>
      <c r="D101" s="347">
        <v>44815</v>
      </c>
      <c r="E101" s="353">
        <v>4606.5907420187932</v>
      </c>
      <c r="F101" s="348">
        <v>3953</v>
      </c>
      <c r="G101" s="332"/>
      <c r="H101" s="332"/>
    </row>
    <row r="102" spans="1:8" s="349" customFormat="1">
      <c r="A102" s="350" t="s">
        <v>53</v>
      </c>
      <c r="B102" s="345">
        <v>3932.7</v>
      </c>
      <c r="C102" s="346">
        <v>451000015</v>
      </c>
      <c r="D102" s="347">
        <v>44816</v>
      </c>
      <c r="E102" s="353">
        <v>3693.917494677888</v>
      </c>
      <c r="F102" s="348">
        <v>3986</v>
      </c>
      <c r="G102" s="332"/>
      <c r="H102" s="332"/>
    </row>
    <row r="103" spans="1:8" s="349" customFormat="1">
      <c r="A103" s="350" t="s">
        <v>64</v>
      </c>
      <c r="B103" s="345">
        <v>4061</v>
      </c>
      <c r="C103" s="346">
        <v>451000010</v>
      </c>
      <c r="D103" s="347">
        <v>44818</v>
      </c>
      <c r="E103" s="353">
        <v>3186.7046680755848</v>
      </c>
      <c r="F103" s="348">
        <v>4172</v>
      </c>
      <c r="G103" s="332"/>
      <c r="H103" s="332"/>
    </row>
    <row r="104" spans="1:8" s="349" customFormat="1">
      <c r="A104" s="350" t="s">
        <v>53</v>
      </c>
      <c r="B104" s="345">
        <v>3949.25</v>
      </c>
      <c r="C104" s="346">
        <v>461000183</v>
      </c>
      <c r="D104" s="347">
        <v>44822</v>
      </c>
      <c r="E104" s="353">
        <v>4606.5907420187932</v>
      </c>
      <c r="F104" s="348">
        <v>4247</v>
      </c>
      <c r="G104" s="332"/>
      <c r="H104" s="332"/>
    </row>
    <row r="105" spans="1:8" s="349" customFormat="1">
      <c r="A105" s="350" t="s">
        <v>53</v>
      </c>
      <c r="B105" s="345">
        <v>3651.2</v>
      </c>
      <c r="C105" s="346">
        <v>461000184</v>
      </c>
      <c r="D105" s="347">
        <v>44823</v>
      </c>
      <c r="E105" s="353">
        <v>3693.917494677888</v>
      </c>
      <c r="F105" s="348">
        <v>4204</v>
      </c>
      <c r="G105" s="332"/>
      <c r="H105" s="332"/>
    </row>
    <row r="106" spans="1:8" s="349" customFormat="1">
      <c r="A106" s="350" t="s">
        <v>53</v>
      </c>
      <c r="B106" s="345">
        <v>3915.7</v>
      </c>
      <c r="C106" s="346">
        <v>451000016</v>
      </c>
      <c r="D106" s="347">
        <v>44825</v>
      </c>
      <c r="E106" s="353">
        <v>4606.5907420187932</v>
      </c>
      <c r="F106" s="348">
        <v>4065</v>
      </c>
      <c r="G106" s="332"/>
      <c r="H106" s="332"/>
    </row>
    <row r="107" spans="1:8" s="349" customFormat="1">
      <c r="A107" s="350" t="s">
        <v>64</v>
      </c>
      <c r="B107" s="345">
        <v>3970.25</v>
      </c>
      <c r="C107" s="346">
        <v>461000058</v>
      </c>
      <c r="D107" s="347">
        <v>44825</v>
      </c>
      <c r="E107" s="353">
        <v>3186.7046680755848</v>
      </c>
      <c r="F107" s="348">
        <v>4077</v>
      </c>
      <c r="G107" s="332"/>
      <c r="H107" s="332"/>
    </row>
    <row r="108" spans="1:8" s="349" customFormat="1">
      <c r="A108" s="350" t="s">
        <v>53</v>
      </c>
      <c r="B108" s="345">
        <v>4046.4</v>
      </c>
      <c r="C108" s="346">
        <v>461000185</v>
      </c>
      <c r="D108" s="347">
        <v>44826</v>
      </c>
      <c r="E108" s="353">
        <v>3693.917494677888</v>
      </c>
      <c r="F108" s="348">
        <v>4200</v>
      </c>
      <c r="G108" s="332"/>
      <c r="H108" s="332"/>
    </row>
    <row r="109" spans="1:8" s="349" customFormat="1">
      <c r="A109" s="350" t="s">
        <v>53</v>
      </c>
      <c r="B109" s="345">
        <v>3834.35</v>
      </c>
      <c r="C109" s="346">
        <v>461000186</v>
      </c>
      <c r="D109" s="347">
        <v>44827</v>
      </c>
      <c r="E109" s="353">
        <v>5002.6257380969428</v>
      </c>
      <c r="F109" s="348">
        <v>4056</v>
      </c>
      <c r="G109" s="332"/>
      <c r="H109" s="332"/>
    </row>
    <row r="110" spans="1:8" s="349" customFormat="1">
      <c r="A110" s="350" t="s">
        <v>64</v>
      </c>
      <c r="B110" s="345">
        <v>3949.55</v>
      </c>
      <c r="C110" s="346">
        <v>451000011</v>
      </c>
      <c r="D110" s="347">
        <v>44828</v>
      </c>
      <c r="E110" s="353">
        <v>3186.7046680755848</v>
      </c>
      <c r="F110" s="348">
        <v>4096</v>
      </c>
      <c r="G110" s="332"/>
      <c r="H110" s="332"/>
    </row>
    <row r="111" spans="1:8" s="349" customFormat="1">
      <c r="A111" s="350" t="s">
        <v>53</v>
      </c>
      <c r="B111" s="345">
        <v>3868.55</v>
      </c>
      <c r="C111" s="346">
        <v>401000017</v>
      </c>
      <c r="D111" s="347">
        <v>44828</v>
      </c>
      <c r="E111" s="353">
        <v>5002.6257380969428</v>
      </c>
      <c r="F111" s="348">
        <v>4063</v>
      </c>
      <c r="G111" s="332"/>
      <c r="H111" s="332"/>
    </row>
    <row r="112" spans="1:8" s="349" customFormat="1">
      <c r="A112" s="350" t="s">
        <v>53</v>
      </c>
      <c r="B112" s="345">
        <v>3939.1</v>
      </c>
      <c r="C112" s="346">
        <v>461000187</v>
      </c>
      <c r="D112" s="347">
        <v>44830</v>
      </c>
      <c r="E112" s="353">
        <v>2543.6154063759927</v>
      </c>
      <c r="F112" s="348">
        <v>4050</v>
      </c>
      <c r="G112" s="332"/>
      <c r="H112" s="332"/>
    </row>
    <row r="113" spans="1:8" s="349" customFormat="1">
      <c r="A113" s="350" t="s">
        <v>64</v>
      </c>
      <c r="B113" s="345">
        <v>2194.75</v>
      </c>
      <c r="C113" s="346">
        <v>461000059</v>
      </c>
      <c r="D113" s="347">
        <v>44831</v>
      </c>
      <c r="E113" s="353">
        <v>2869.721602779955</v>
      </c>
      <c r="F113" s="348">
        <v>4111</v>
      </c>
      <c r="G113" s="332"/>
      <c r="H113" s="332"/>
    </row>
    <row r="114" spans="1:8" s="349" customFormat="1">
      <c r="A114" s="350" t="s">
        <v>64</v>
      </c>
      <c r="B114" s="345">
        <v>1700</v>
      </c>
      <c r="C114" s="346">
        <v>461000059</v>
      </c>
      <c r="D114" s="347">
        <v>44831</v>
      </c>
      <c r="E114" s="353">
        <v>4590.0312800000002</v>
      </c>
      <c r="F114" s="348">
        <v>4111</v>
      </c>
      <c r="G114" s="332"/>
      <c r="H114" s="332"/>
    </row>
    <row r="115" spans="1:8" s="349" customFormat="1">
      <c r="A115" s="350" t="s">
        <v>53</v>
      </c>
      <c r="B115" s="345">
        <v>2948.3</v>
      </c>
      <c r="C115" s="346">
        <v>451000018</v>
      </c>
      <c r="D115" s="347">
        <v>44831</v>
      </c>
      <c r="E115" s="353">
        <v>4606.5907420187932</v>
      </c>
      <c r="F115" s="348">
        <v>4084</v>
      </c>
      <c r="G115" s="332"/>
      <c r="H115" s="332"/>
    </row>
    <row r="116" spans="1:8" s="349" customFormat="1">
      <c r="A116" s="350" t="s">
        <v>53</v>
      </c>
      <c r="B116" s="345">
        <v>987.75</v>
      </c>
      <c r="C116" s="346">
        <v>451000018</v>
      </c>
      <c r="D116" s="347">
        <v>44831</v>
      </c>
      <c r="E116" s="353">
        <v>5002.6257380969428</v>
      </c>
      <c r="F116" s="348">
        <v>4084</v>
      </c>
      <c r="G116" s="332"/>
      <c r="H116" s="332"/>
    </row>
    <row r="117" spans="1:8" s="349" customFormat="1">
      <c r="A117" s="350" t="s">
        <v>64</v>
      </c>
      <c r="B117" s="345">
        <v>3997.65</v>
      </c>
      <c r="C117" s="346">
        <v>461000060</v>
      </c>
      <c r="D117" s="347">
        <v>44831</v>
      </c>
      <c r="E117" s="353">
        <v>3374.0608214394533</v>
      </c>
      <c r="F117" s="348">
        <v>4010</v>
      </c>
      <c r="G117" s="332"/>
      <c r="H117" s="332"/>
    </row>
    <row r="118" spans="1:8" s="349" customFormat="1">
      <c r="A118" s="350" t="s">
        <v>53</v>
      </c>
      <c r="B118" s="345">
        <v>1482.75</v>
      </c>
      <c r="C118" s="346">
        <v>451000019</v>
      </c>
      <c r="D118" s="347">
        <v>44833</v>
      </c>
      <c r="E118" s="353">
        <v>3409.8246146666661</v>
      </c>
      <c r="F118" s="348">
        <v>4016</v>
      </c>
      <c r="G118" s="332"/>
      <c r="H118" s="332"/>
    </row>
    <row r="119" spans="1:8" s="349" customFormat="1">
      <c r="A119" s="350" t="s">
        <v>53</v>
      </c>
      <c r="B119" s="345">
        <v>2405.9</v>
      </c>
      <c r="C119" s="346">
        <v>451000019</v>
      </c>
      <c r="D119" s="347">
        <v>44833</v>
      </c>
      <c r="E119" s="353">
        <v>5002.6257380969428</v>
      </c>
      <c r="F119" s="348">
        <v>4016</v>
      </c>
      <c r="G119" s="332"/>
      <c r="H119" s="332"/>
    </row>
    <row r="120" spans="1:8" s="349" customFormat="1">
      <c r="A120" s="350" t="s">
        <v>217</v>
      </c>
      <c r="B120" s="345">
        <v>3882.7</v>
      </c>
      <c r="C120" s="346">
        <v>162000226</v>
      </c>
      <c r="D120" s="347">
        <v>44810</v>
      </c>
      <c r="E120" s="354">
        <v>4150</v>
      </c>
      <c r="F120" s="348">
        <v>3900</v>
      </c>
      <c r="G120" s="332"/>
      <c r="H120" s="332"/>
    </row>
    <row r="121" spans="1:8" s="349" customFormat="1">
      <c r="A121" s="350" t="s">
        <v>218</v>
      </c>
      <c r="B121" s="345">
        <v>3950.6</v>
      </c>
      <c r="C121" s="346">
        <v>162003669</v>
      </c>
      <c r="D121" s="347">
        <v>44810</v>
      </c>
      <c r="E121" s="354">
        <v>4150</v>
      </c>
      <c r="F121" s="348">
        <v>3800</v>
      </c>
      <c r="G121" s="332"/>
      <c r="H121" s="332"/>
    </row>
    <row r="122" spans="1:8" s="349" customFormat="1">
      <c r="A122" s="350" t="s">
        <v>218</v>
      </c>
      <c r="B122" s="345">
        <v>4004.45</v>
      </c>
      <c r="C122" s="346">
        <v>162003697</v>
      </c>
      <c r="D122" s="347">
        <v>44818</v>
      </c>
      <c r="E122" s="354">
        <v>4150</v>
      </c>
      <c r="F122" s="348">
        <v>3961</v>
      </c>
      <c r="G122" s="332"/>
      <c r="H122" s="332"/>
    </row>
    <row r="123" spans="1:8" s="349" customFormat="1">
      <c r="A123" s="350" t="s">
        <v>218</v>
      </c>
      <c r="B123" s="345">
        <v>4052.9</v>
      </c>
      <c r="C123" s="346">
        <v>162003701</v>
      </c>
      <c r="D123" s="347">
        <v>44820</v>
      </c>
      <c r="E123" s="354">
        <v>4150</v>
      </c>
      <c r="F123" s="348">
        <v>4176</v>
      </c>
      <c r="G123" s="332"/>
      <c r="H123" s="332"/>
    </row>
    <row r="124" spans="1:8" s="349" customFormat="1">
      <c r="A124" s="350" t="s">
        <v>188</v>
      </c>
      <c r="B124" s="345">
        <v>3904.9</v>
      </c>
      <c r="C124" s="346">
        <v>162000743</v>
      </c>
      <c r="D124" s="347">
        <v>44820</v>
      </c>
      <c r="E124" s="353">
        <v>3387.8487465513058</v>
      </c>
      <c r="F124" s="348">
        <v>4200</v>
      </c>
      <c r="G124" s="332"/>
      <c r="H124" s="332"/>
    </row>
    <row r="125" spans="1:8" s="349" customFormat="1">
      <c r="A125" s="350" t="s">
        <v>188</v>
      </c>
      <c r="B125" s="345">
        <v>3889.1</v>
      </c>
      <c r="C125" s="346">
        <v>162000745</v>
      </c>
      <c r="D125" s="347">
        <v>44823</v>
      </c>
      <c r="E125" s="353">
        <v>3387.8487465513058</v>
      </c>
      <c r="F125" s="348">
        <v>4241</v>
      </c>
      <c r="G125" s="332"/>
      <c r="H125" s="332"/>
    </row>
    <row r="126" spans="1:8" s="349" customFormat="1">
      <c r="A126" s="350" t="s">
        <v>65</v>
      </c>
      <c r="B126" s="345">
        <v>3898.6</v>
      </c>
      <c r="C126" s="346">
        <v>481000082</v>
      </c>
      <c r="D126" s="347">
        <v>44805</v>
      </c>
      <c r="E126" s="355">
        <v>4810.8505448241704</v>
      </c>
      <c r="F126" s="353">
        <v>4810.8505448241704</v>
      </c>
      <c r="G126" s="332"/>
      <c r="H126" s="332"/>
    </row>
    <row r="127" spans="1:8" s="349" customFormat="1">
      <c r="A127" s="350" t="s">
        <v>65</v>
      </c>
      <c r="B127" s="345">
        <v>68.599999999999994</v>
      </c>
      <c r="C127" s="346">
        <v>481000022</v>
      </c>
      <c r="D127" s="347" t="s">
        <v>93</v>
      </c>
      <c r="E127" s="355">
        <v>4815.0487582889091</v>
      </c>
      <c r="F127" s="353">
        <v>4815.0487582889091</v>
      </c>
      <c r="G127" s="332"/>
      <c r="H127" s="332"/>
    </row>
    <row r="128" spans="1:8" s="349" customFormat="1">
      <c r="A128" s="350" t="s">
        <v>65</v>
      </c>
      <c r="B128" s="345">
        <v>66.099999999999994</v>
      </c>
      <c r="C128" s="346">
        <v>481000069</v>
      </c>
      <c r="D128" s="347" t="s">
        <v>219</v>
      </c>
      <c r="E128" s="355">
        <v>4899</v>
      </c>
      <c r="F128" s="353">
        <v>4899</v>
      </c>
      <c r="G128" s="332"/>
      <c r="H128" s="332"/>
    </row>
    <row r="129" spans="1:11" s="349" customFormat="1">
      <c r="A129" s="350" t="s">
        <v>65</v>
      </c>
      <c r="B129" s="345">
        <v>3838</v>
      </c>
      <c r="C129" s="346">
        <v>481000083</v>
      </c>
      <c r="D129" s="347">
        <v>44806</v>
      </c>
      <c r="E129" s="355">
        <v>4817.1358453148241</v>
      </c>
      <c r="F129" s="353">
        <v>4817.1358453148241</v>
      </c>
      <c r="G129" s="332"/>
      <c r="H129" s="332"/>
    </row>
    <row r="130" spans="1:11" s="349" customFormat="1">
      <c r="A130" s="350" t="s">
        <v>65</v>
      </c>
      <c r="B130" s="345">
        <v>3999.3</v>
      </c>
      <c r="C130" s="346">
        <v>481000087</v>
      </c>
      <c r="D130" s="347">
        <v>44809</v>
      </c>
      <c r="E130" s="355">
        <v>4832.1467688937564</v>
      </c>
      <c r="F130" s="353">
        <v>4832.1467688937564</v>
      </c>
      <c r="G130" s="332"/>
      <c r="H130" s="332"/>
    </row>
    <row r="131" spans="1:11" s="349" customFormat="1">
      <c r="A131" s="350" t="s">
        <v>65</v>
      </c>
      <c r="B131" s="345">
        <v>3876.6</v>
      </c>
      <c r="C131" s="346">
        <v>481000090</v>
      </c>
      <c r="D131" s="347">
        <v>44822</v>
      </c>
      <c r="E131" s="355">
        <v>4804.2563665163889</v>
      </c>
      <c r="F131" s="353">
        <v>4804.2563665163889</v>
      </c>
      <c r="G131" s="332"/>
      <c r="H131" s="332"/>
    </row>
    <row r="132" spans="1:11" s="349" customFormat="1">
      <c r="A132" s="350" t="s">
        <v>65</v>
      </c>
      <c r="B132" s="345">
        <v>3854.6</v>
      </c>
      <c r="C132" s="346">
        <v>481000091</v>
      </c>
      <c r="D132" s="347">
        <v>44825</v>
      </c>
      <c r="E132" s="355">
        <v>4791.8955370279546</v>
      </c>
      <c r="F132" s="353">
        <v>4791.8955370279546</v>
      </c>
      <c r="G132" s="332"/>
      <c r="H132" s="332"/>
    </row>
    <row r="133" spans="1:11" s="349" customFormat="1">
      <c r="A133" s="350" t="s">
        <v>65</v>
      </c>
      <c r="B133" s="345">
        <v>67.5</v>
      </c>
      <c r="C133" s="346">
        <v>481000091</v>
      </c>
      <c r="D133" s="347">
        <v>44825</v>
      </c>
      <c r="E133" s="356">
        <v>4745</v>
      </c>
      <c r="F133" s="357">
        <v>4745</v>
      </c>
      <c r="G133" s="332"/>
      <c r="H133" s="332"/>
    </row>
    <row r="134" spans="1:11" s="349" customFormat="1">
      <c r="A134" s="350" t="s">
        <v>65</v>
      </c>
      <c r="B134" s="345">
        <v>3935.4</v>
      </c>
      <c r="C134" s="346">
        <v>481000093</v>
      </c>
      <c r="D134" s="347">
        <v>44827</v>
      </c>
      <c r="E134" s="355">
        <v>4799.627247156659</v>
      </c>
      <c r="F134" s="353">
        <v>4799.627247156659</v>
      </c>
      <c r="G134" s="332"/>
      <c r="H134" s="332"/>
    </row>
    <row r="135" spans="1:11" s="349" customFormat="1">
      <c r="A135" s="350" t="s">
        <v>65</v>
      </c>
      <c r="B135" s="345">
        <v>3990</v>
      </c>
      <c r="C135" s="346">
        <v>481000095</v>
      </c>
      <c r="D135" s="347">
        <v>44829</v>
      </c>
      <c r="E135" s="355">
        <v>4798</v>
      </c>
      <c r="F135" s="353">
        <v>4798</v>
      </c>
      <c r="G135" s="332"/>
      <c r="H135" s="332"/>
    </row>
    <row r="136" spans="1:11" s="349" customFormat="1">
      <c r="A136" s="350" t="s">
        <v>65</v>
      </c>
      <c r="B136" s="345">
        <v>3800</v>
      </c>
      <c r="C136" s="346">
        <v>481000096</v>
      </c>
      <c r="D136" s="347">
        <v>44828</v>
      </c>
      <c r="E136" s="355">
        <v>4782</v>
      </c>
      <c r="F136" s="353">
        <v>4782</v>
      </c>
      <c r="G136" s="332"/>
      <c r="H136" s="332"/>
    </row>
    <row r="137" spans="1:11" s="349" customFormat="1">
      <c r="A137" s="350" t="s">
        <v>65</v>
      </c>
      <c r="B137" s="345">
        <v>3761.3</v>
      </c>
      <c r="C137" s="346">
        <v>481000094</v>
      </c>
      <c r="D137" s="347">
        <v>44827</v>
      </c>
      <c r="E137" s="355">
        <v>4783</v>
      </c>
      <c r="F137" s="353">
        <v>4783</v>
      </c>
      <c r="G137" s="332"/>
      <c r="H137" s="332"/>
    </row>
    <row r="138" spans="1:11" s="349" customFormat="1">
      <c r="A138" s="350" t="s">
        <v>65</v>
      </c>
      <c r="B138" s="345">
        <v>3927</v>
      </c>
      <c r="C138" s="346">
        <v>481000097</v>
      </c>
      <c r="D138" s="347">
        <v>44829</v>
      </c>
      <c r="E138" s="355">
        <v>4772</v>
      </c>
      <c r="F138" s="353">
        <v>4772</v>
      </c>
      <c r="G138" s="332"/>
      <c r="H138" s="332"/>
    </row>
    <row r="139" spans="1:11" s="349" customFormat="1">
      <c r="A139" s="350" t="s">
        <v>65</v>
      </c>
      <c r="B139" s="345">
        <v>3905.8</v>
      </c>
      <c r="C139" s="346">
        <v>481000098</v>
      </c>
      <c r="D139" s="347">
        <v>44829</v>
      </c>
      <c r="E139" s="355">
        <v>4780</v>
      </c>
      <c r="F139" s="353">
        <v>4780</v>
      </c>
      <c r="G139" s="332"/>
      <c r="H139" s="332"/>
    </row>
    <row r="140" spans="1:11" s="349" customFormat="1">
      <c r="A140" s="350" t="s">
        <v>65</v>
      </c>
      <c r="B140" s="345">
        <v>3823.8</v>
      </c>
      <c r="C140" s="346">
        <v>481000099</v>
      </c>
      <c r="D140" s="347">
        <v>44830</v>
      </c>
      <c r="E140" s="355">
        <v>4779</v>
      </c>
      <c r="F140" s="353">
        <v>4779</v>
      </c>
      <c r="G140" s="332"/>
      <c r="H140" s="332"/>
    </row>
    <row r="141" spans="1:11" s="349" customFormat="1">
      <c r="A141" s="350" t="s">
        <v>65</v>
      </c>
      <c r="B141" s="345">
        <v>3947.2</v>
      </c>
      <c r="C141" s="346">
        <v>481000100</v>
      </c>
      <c r="D141" s="347">
        <v>44830</v>
      </c>
      <c r="E141" s="355">
        <v>4793</v>
      </c>
      <c r="F141" s="353">
        <v>4793</v>
      </c>
      <c r="G141" s="332"/>
      <c r="H141" s="332"/>
    </row>
    <row r="142" spans="1:11" s="349" customFormat="1">
      <c r="A142" s="350" t="s">
        <v>65</v>
      </c>
      <c r="B142" s="345">
        <v>4049.6</v>
      </c>
      <c r="C142" s="346">
        <v>481000101</v>
      </c>
      <c r="D142" s="347">
        <v>44831</v>
      </c>
      <c r="E142" s="355">
        <v>4789</v>
      </c>
      <c r="F142" s="353">
        <v>4789</v>
      </c>
      <c r="G142" s="332"/>
      <c r="H142" s="332"/>
    </row>
    <row r="143" spans="1:11" s="349" customFormat="1">
      <c r="A143" s="350" t="s">
        <v>65</v>
      </c>
      <c r="B143" s="345">
        <v>3932.3</v>
      </c>
      <c r="C143" s="346">
        <v>481000103</v>
      </c>
      <c r="D143" s="347">
        <v>44833</v>
      </c>
      <c r="E143" s="355">
        <v>4779</v>
      </c>
      <c r="F143" s="353">
        <v>4779</v>
      </c>
      <c r="G143" s="332"/>
      <c r="H143" s="332"/>
    </row>
    <row r="144" spans="1:11">
      <c r="A144" s="358"/>
      <c r="B144" s="324">
        <f>SUM(B4:B143)</f>
        <v>516680.67055036506</v>
      </c>
      <c r="C144" s="325"/>
      <c r="D144" s="326"/>
      <c r="E144" s="327">
        <f>ROUND(SUMPRODUCT($B$4:$B$143,E4:E143)/($B$144),0)</f>
        <v>4227</v>
      </c>
      <c r="F144" s="327">
        <f>ROUND(SUMPRODUCT($B$4:$B$143,F4:F143)/($B$144),0)</f>
        <v>3656</v>
      </c>
      <c r="G144" s="359"/>
      <c r="H144" s="359"/>
      <c r="I144" s="359"/>
      <c r="J144" s="359"/>
      <c r="K144" s="359"/>
    </row>
    <row r="145" spans="1:16" ht="13.9" customHeight="1">
      <c r="A145" s="332"/>
      <c r="C145" s="360"/>
      <c r="D145" s="360"/>
      <c r="E145" s="360"/>
      <c r="F145" s="361"/>
    </row>
    <row r="146" spans="1:16" ht="15.75">
      <c r="A146" s="329" t="s">
        <v>220</v>
      </c>
      <c r="B146" s="330"/>
      <c r="C146" s="360"/>
      <c r="D146" s="362"/>
      <c r="E146" s="363"/>
      <c r="F146" s="363"/>
      <c r="G146" s="364"/>
      <c r="H146" s="365"/>
      <c r="I146" s="365"/>
      <c r="J146" s="366"/>
      <c r="K146" s="366"/>
      <c r="L146" s="366"/>
      <c r="M146" s="366"/>
      <c r="N146" s="366"/>
      <c r="O146" s="367"/>
      <c r="P146" s="360"/>
    </row>
    <row r="147" spans="1:16">
      <c r="A147" s="333" t="s">
        <v>221</v>
      </c>
      <c r="B147" s="334"/>
      <c r="C147" s="335"/>
      <c r="D147" s="362"/>
      <c r="E147" s="363"/>
      <c r="F147" s="363"/>
      <c r="G147" s="364"/>
      <c r="H147" s="365"/>
      <c r="I147" s="365"/>
      <c r="J147" s="366"/>
      <c r="K147" s="366"/>
      <c r="L147" s="366"/>
      <c r="M147" s="366"/>
      <c r="N147" s="366"/>
      <c r="O147" s="360"/>
      <c r="P147" s="360"/>
    </row>
    <row r="148" spans="1:16">
      <c r="A148" s="333" t="s">
        <v>222</v>
      </c>
      <c r="B148" s="334"/>
      <c r="C148" s="335"/>
      <c r="D148" s="362"/>
      <c r="E148" s="363"/>
      <c r="F148" s="363"/>
      <c r="G148" s="364"/>
      <c r="H148" s="365"/>
      <c r="I148" s="365"/>
      <c r="J148" s="366"/>
      <c r="K148" s="366"/>
      <c r="L148" s="366"/>
      <c r="M148" s="366"/>
      <c r="N148" s="366"/>
      <c r="O148" s="360"/>
      <c r="P148" s="360"/>
    </row>
    <row r="149" spans="1:16">
      <c r="A149" s="333" t="s">
        <v>223</v>
      </c>
      <c r="B149" s="334"/>
      <c r="C149" s="335"/>
      <c r="D149" s="362"/>
      <c r="E149" s="363"/>
      <c r="F149" s="363"/>
      <c r="G149" s="364"/>
      <c r="H149" s="360"/>
      <c r="I149" s="360"/>
      <c r="J149" s="366"/>
      <c r="K149" s="366"/>
      <c r="L149" s="366"/>
      <c r="M149" s="366"/>
      <c r="N149" s="366"/>
      <c r="O149" s="360"/>
      <c r="P149" s="360"/>
    </row>
    <row r="150" spans="1:16">
      <c r="A150" s="333" t="s">
        <v>224</v>
      </c>
      <c r="B150" s="368"/>
      <c r="C150" s="368"/>
      <c r="D150" s="331"/>
      <c r="E150" s="359"/>
      <c r="F150" s="369"/>
      <c r="G150" s="359"/>
      <c r="H150" s="360"/>
      <c r="I150" s="360"/>
      <c r="J150" s="366"/>
      <c r="K150" s="366"/>
      <c r="L150" s="366"/>
      <c r="M150" s="366"/>
      <c r="N150" s="366"/>
      <c r="O150" s="360"/>
      <c r="P150" s="360"/>
    </row>
    <row r="151" spans="1:16">
      <c r="A151" s="333" t="s">
        <v>225</v>
      </c>
    </row>
    <row r="152" spans="1:16">
      <c r="A152" s="365" t="s">
        <v>226</v>
      </c>
    </row>
    <row r="153" spans="1:16">
      <c r="A153" s="365" t="s">
        <v>210</v>
      </c>
    </row>
    <row r="154" spans="1:16" ht="15.75">
      <c r="E154" s="371"/>
    </row>
    <row r="155" spans="1:16" ht="15.75">
      <c r="E155" s="371"/>
    </row>
    <row r="156" spans="1:16" ht="15.75">
      <c r="E156" s="371"/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A7" sqref="A7"/>
    </sheetView>
  </sheetViews>
  <sheetFormatPr defaultColWidth="8" defaultRowHeight="15"/>
  <cols>
    <col min="1" max="1" width="23.42578125" style="373" customWidth="1"/>
    <col min="2" max="2" width="13" style="373" customWidth="1"/>
    <col min="3" max="3" width="16.7109375" style="373" customWidth="1"/>
    <col min="4" max="4" width="19.85546875" style="373" customWidth="1"/>
    <col min="5" max="5" width="12.28515625" style="373" customWidth="1"/>
    <col min="6" max="6" width="16.28515625" style="373" customWidth="1"/>
    <col min="7" max="11" width="8" style="373"/>
    <col min="12" max="12" width="12" style="373" customWidth="1"/>
    <col min="13" max="16384" width="8" style="373"/>
  </cols>
  <sheetData>
    <row r="1" spans="1:12" ht="18.75">
      <c r="A1" s="372" t="s">
        <v>227</v>
      </c>
      <c r="B1" s="372"/>
      <c r="C1" s="372"/>
      <c r="D1" s="372"/>
      <c r="E1" s="372"/>
      <c r="F1" s="372"/>
    </row>
    <row r="2" spans="1:12">
      <c r="A2" s="374"/>
    </row>
    <row r="3" spans="1:12" ht="38.2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2" ht="22.15" customHeight="1">
      <c r="A4" s="375" t="s">
        <v>6</v>
      </c>
      <c r="B4" s="376">
        <v>61850.770000000033</v>
      </c>
      <c r="C4" s="377"/>
      <c r="D4" s="378"/>
      <c r="E4" s="379">
        <v>4189.625906018774</v>
      </c>
      <c r="F4" s="380">
        <v>3441.0718467573897</v>
      </c>
    </row>
    <row r="5" spans="1:12">
      <c r="A5" s="381" t="s">
        <v>113</v>
      </c>
      <c r="B5" s="382">
        <v>1544.97</v>
      </c>
      <c r="C5" s="383">
        <v>161001776</v>
      </c>
      <c r="D5" s="384">
        <v>44835</v>
      </c>
      <c r="E5" s="385">
        <v>4721</v>
      </c>
      <c r="F5" s="385">
        <v>3308</v>
      </c>
      <c r="L5" s="386"/>
    </row>
    <row r="6" spans="1:12">
      <c r="A6" s="381" t="s">
        <v>15</v>
      </c>
      <c r="B6" s="382">
        <v>1541.51</v>
      </c>
      <c r="C6" s="383">
        <v>161001776</v>
      </c>
      <c r="D6" s="384">
        <v>44835</v>
      </c>
      <c r="E6" s="385">
        <v>4721</v>
      </c>
      <c r="F6" s="385">
        <v>3308</v>
      </c>
      <c r="K6" s="387"/>
    </row>
    <row r="7" spans="1:12">
      <c r="A7" s="381" t="s">
        <v>112</v>
      </c>
      <c r="B7" s="382">
        <v>808.22</v>
      </c>
      <c r="C7" s="383">
        <v>161001776</v>
      </c>
      <c r="D7" s="384">
        <v>44835</v>
      </c>
      <c r="E7" s="385">
        <v>4721</v>
      </c>
      <c r="F7" s="385">
        <v>3308</v>
      </c>
    </row>
    <row r="8" spans="1:12" ht="30">
      <c r="A8" s="388" t="s">
        <v>38</v>
      </c>
      <c r="B8" s="382">
        <v>3994.1</v>
      </c>
      <c r="C8" s="383">
        <v>151000067</v>
      </c>
      <c r="D8" s="384">
        <v>44842</v>
      </c>
      <c r="E8" s="385">
        <v>4611</v>
      </c>
      <c r="F8" s="385">
        <v>3051</v>
      </c>
    </row>
    <row r="9" spans="1:12" ht="30">
      <c r="A9" s="388" t="s">
        <v>38</v>
      </c>
      <c r="B9" s="389">
        <v>3976.2</v>
      </c>
      <c r="C9" s="383">
        <v>161002047</v>
      </c>
      <c r="D9" s="384">
        <v>44843</v>
      </c>
      <c r="E9" s="385">
        <v>4128</v>
      </c>
      <c r="F9" s="390">
        <v>3350</v>
      </c>
    </row>
    <row r="10" spans="1:12">
      <c r="A10" s="388" t="s">
        <v>15</v>
      </c>
      <c r="B10" s="382">
        <v>2063.9299999999998</v>
      </c>
      <c r="C10" s="383">
        <v>161001780</v>
      </c>
      <c r="D10" s="384">
        <v>44850</v>
      </c>
      <c r="E10" s="385">
        <v>4897</v>
      </c>
      <c r="F10" s="390">
        <v>3232</v>
      </c>
    </row>
    <row r="11" spans="1:12">
      <c r="A11" s="388" t="s">
        <v>112</v>
      </c>
      <c r="B11" s="382">
        <v>772.12</v>
      </c>
      <c r="C11" s="383">
        <v>161001780</v>
      </c>
      <c r="D11" s="384">
        <v>44850</v>
      </c>
      <c r="E11" s="385">
        <v>4897</v>
      </c>
      <c r="F11" s="390">
        <v>3232</v>
      </c>
    </row>
    <row r="12" spans="1:12">
      <c r="A12" s="388" t="s">
        <v>113</v>
      </c>
      <c r="B12" s="382">
        <v>774.3</v>
      </c>
      <c r="C12" s="383">
        <v>161001780</v>
      </c>
      <c r="D12" s="384">
        <v>44850</v>
      </c>
      <c r="E12" s="385">
        <v>4897</v>
      </c>
      <c r="F12" s="390">
        <v>3232</v>
      </c>
    </row>
    <row r="13" spans="1:12" ht="30">
      <c r="A13" s="381" t="s">
        <v>228</v>
      </c>
      <c r="B13" s="382">
        <v>3988.95</v>
      </c>
      <c r="C13" s="383">
        <v>161004730</v>
      </c>
      <c r="D13" s="384">
        <v>44854</v>
      </c>
      <c r="E13" s="385">
        <v>4100</v>
      </c>
      <c r="F13" s="385">
        <v>2699</v>
      </c>
      <c r="L13" s="386"/>
    </row>
    <row r="14" spans="1:12" ht="30">
      <c r="A14" s="381" t="s">
        <v>228</v>
      </c>
      <c r="B14" s="382">
        <v>3840.4</v>
      </c>
      <c r="C14" s="383">
        <v>161004734</v>
      </c>
      <c r="D14" s="384">
        <v>44857</v>
      </c>
      <c r="E14" s="385">
        <v>4328</v>
      </c>
      <c r="F14" s="385">
        <v>2818</v>
      </c>
      <c r="K14" s="387"/>
    </row>
    <row r="15" spans="1:12">
      <c r="A15" s="381" t="s">
        <v>13</v>
      </c>
      <c r="B15" s="382">
        <v>3784.9</v>
      </c>
      <c r="C15" s="383">
        <v>151000003</v>
      </c>
      <c r="D15" s="384" t="s">
        <v>229</v>
      </c>
      <c r="E15" s="391">
        <v>4524</v>
      </c>
      <c r="F15" s="385">
        <v>4466</v>
      </c>
    </row>
    <row r="16" spans="1:12">
      <c r="A16" s="388" t="s">
        <v>65</v>
      </c>
      <c r="B16" s="382">
        <v>3980.8</v>
      </c>
      <c r="C16" s="383">
        <v>481000104</v>
      </c>
      <c r="D16" s="384">
        <v>44834</v>
      </c>
      <c r="E16" s="391">
        <v>4750.7300073367578</v>
      </c>
      <c r="F16" s="390">
        <v>4750.7300073367578</v>
      </c>
    </row>
    <row r="17" spans="1:12">
      <c r="A17" s="388" t="s">
        <v>65</v>
      </c>
      <c r="B17" s="389">
        <v>3861.9</v>
      </c>
      <c r="C17" s="383">
        <v>481000105</v>
      </c>
      <c r="D17" s="384">
        <v>44834</v>
      </c>
      <c r="E17" s="391">
        <v>4729.6000000000004</v>
      </c>
      <c r="F17" s="390">
        <v>4729.6000000000004</v>
      </c>
    </row>
    <row r="18" spans="1:12">
      <c r="A18" s="388" t="s">
        <v>65</v>
      </c>
      <c r="B18" s="382">
        <v>3594.4</v>
      </c>
      <c r="C18" s="383">
        <v>481000107</v>
      </c>
      <c r="D18" s="384">
        <v>44835</v>
      </c>
      <c r="E18" s="391">
        <v>4746.8007348438459</v>
      </c>
      <c r="F18" s="390">
        <v>4746.8007348438459</v>
      </c>
    </row>
    <row r="19" spans="1:12">
      <c r="A19" s="392"/>
      <c r="B19" s="393">
        <f>SUM(B4:B18)</f>
        <v>100377.47</v>
      </c>
      <c r="C19" s="392"/>
      <c r="D19" s="392"/>
      <c r="E19" s="394">
        <f>SUMPRODUCT(E4:E18,$B4:$B18)/$B19</f>
        <v>4327.3314446333216</v>
      </c>
      <c r="F19" s="394">
        <f>SUMPRODUCT(F4:F18,$B4:$B18)/$B19</f>
        <v>3542.8484769719298</v>
      </c>
      <c r="L19" s="395"/>
    </row>
    <row r="21" spans="1:12">
      <c r="A21" s="396" t="s">
        <v>230</v>
      </c>
    </row>
    <row r="22" spans="1:12">
      <c r="A22" s="397" t="s">
        <v>231</v>
      </c>
    </row>
    <row r="23" spans="1:12">
      <c r="A23" s="397" t="s">
        <v>232</v>
      </c>
    </row>
    <row r="24" spans="1:12">
      <c r="A24" s="397" t="s">
        <v>233</v>
      </c>
    </row>
    <row r="25" spans="1:12">
      <c r="A25" s="398"/>
    </row>
  </sheetData>
  <mergeCells count="1">
    <mergeCell ref="A1:F1"/>
  </mergeCells>
  <pageMargins left="0.51181102362204722" right="0.31496062992125984" top="0.55118110236220474" bottom="0.35433070866141736" header="0.31496062992125984" footer="0.31496062992125984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4"/>
  <sheetViews>
    <sheetView workbookViewId="0">
      <selection activeCell="A2" sqref="A2"/>
    </sheetView>
  </sheetViews>
  <sheetFormatPr defaultColWidth="9" defaultRowHeight="15"/>
  <cols>
    <col min="1" max="1" width="29.5703125" style="374" customWidth="1"/>
    <col min="2" max="2" width="16.7109375" style="373" customWidth="1"/>
    <col min="3" max="3" width="14.28515625" style="373" customWidth="1"/>
    <col min="4" max="4" width="13.7109375" style="373" customWidth="1"/>
    <col min="5" max="5" width="14.85546875" style="373" customWidth="1"/>
    <col min="6" max="6" width="18.7109375" style="373" customWidth="1"/>
    <col min="7" max="7" width="12" style="373" customWidth="1"/>
    <col min="8" max="16384" width="9" style="373"/>
  </cols>
  <sheetData>
    <row r="1" spans="1:49" ht="18.75">
      <c r="A1" s="372" t="s">
        <v>246</v>
      </c>
      <c r="B1" s="372"/>
      <c r="C1" s="372"/>
      <c r="D1" s="372"/>
      <c r="E1" s="372"/>
      <c r="F1" s="372"/>
    </row>
    <row r="3" spans="1:49" s="399" customFormat="1" ht="25.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49" s="401" customFormat="1">
      <c r="A4" s="375" t="s">
        <v>6</v>
      </c>
      <c r="B4" s="376">
        <v>229211.76055036529</v>
      </c>
      <c r="C4" s="377"/>
      <c r="D4" s="378"/>
      <c r="E4" s="379">
        <v>4349.3838995170854</v>
      </c>
      <c r="F4" s="380">
        <v>3608.0280498872785</v>
      </c>
      <c r="G4" s="400"/>
      <c r="H4" s="400"/>
      <c r="I4" s="400"/>
      <c r="J4" s="400"/>
      <c r="K4" s="400"/>
    </row>
    <row r="5" spans="1:49">
      <c r="A5" s="381" t="s">
        <v>234</v>
      </c>
      <c r="B5" s="402">
        <v>1000</v>
      </c>
      <c r="C5" s="403"/>
      <c r="D5" s="404"/>
      <c r="E5" s="405">
        <v>3829.4842795083546</v>
      </c>
      <c r="F5" s="405">
        <v>3917.1523088476483</v>
      </c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  <c r="AK5" s="399"/>
      <c r="AL5" s="399"/>
      <c r="AM5" s="399"/>
      <c r="AN5" s="399"/>
      <c r="AO5" s="399"/>
      <c r="AP5" s="399"/>
      <c r="AQ5" s="399"/>
      <c r="AR5" s="399"/>
      <c r="AS5" s="399"/>
      <c r="AT5" s="399"/>
      <c r="AU5" s="399"/>
      <c r="AV5" s="399"/>
      <c r="AW5" s="399"/>
    </row>
    <row r="6" spans="1:49" ht="15.75">
      <c r="A6" s="381" t="s">
        <v>20</v>
      </c>
      <c r="B6" s="402">
        <v>2369.0500000000002</v>
      </c>
      <c r="C6" s="403">
        <v>161009294</v>
      </c>
      <c r="D6" s="404">
        <v>44835</v>
      </c>
      <c r="E6" s="406">
        <v>3627</v>
      </c>
      <c r="F6" s="405">
        <v>2775</v>
      </c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99"/>
      <c r="AT6" s="399"/>
      <c r="AU6" s="399"/>
      <c r="AV6" s="399"/>
      <c r="AW6" s="399"/>
    </row>
    <row r="7" spans="1:49" ht="15.75">
      <c r="A7" s="381" t="s">
        <v>59</v>
      </c>
      <c r="B7" s="402">
        <v>4134.25</v>
      </c>
      <c r="C7" s="403">
        <v>161002476</v>
      </c>
      <c r="D7" s="404">
        <v>44835</v>
      </c>
      <c r="E7" s="406">
        <v>4262</v>
      </c>
      <c r="F7" s="405">
        <v>3356</v>
      </c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  <c r="AT7" s="399"/>
      <c r="AU7" s="399"/>
      <c r="AV7" s="399"/>
      <c r="AW7" s="399"/>
    </row>
    <row r="8" spans="1:49" ht="15.75">
      <c r="A8" s="381" t="s">
        <v>180</v>
      </c>
      <c r="B8" s="402">
        <v>2021.62</v>
      </c>
      <c r="C8" s="403">
        <v>161001723</v>
      </c>
      <c r="D8" s="404">
        <v>44835</v>
      </c>
      <c r="E8" s="406">
        <v>4247</v>
      </c>
      <c r="F8" s="405">
        <v>2697</v>
      </c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</row>
    <row r="9" spans="1:49" ht="15.75">
      <c r="A9" s="381" t="s">
        <v>235</v>
      </c>
      <c r="B9" s="402">
        <v>1585.28</v>
      </c>
      <c r="C9" s="403">
        <v>161001723</v>
      </c>
      <c r="D9" s="404">
        <v>44835</v>
      </c>
      <c r="E9" s="406">
        <v>4247</v>
      </c>
      <c r="F9" s="405">
        <v>2697</v>
      </c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399"/>
      <c r="AK9" s="399"/>
      <c r="AL9" s="399"/>
      <c r="AM9" s="399"/>
      <c r="AN9" s="399"/>
      <c r="AO9" s="399"/>
      <c r="AP9" s="399"/>
      <c r="AQ9" s="399"/>
      <c r="AR9" s="399"/>
      <c r="AS9" s="399"/>
      <c r="AT9" s="399"/>
      <c r="AU9" s="399"/>
      <c r="AV9" s="399"/>
      <c r="AW9" s="399"/>
    </row>
    <row r="10" spans="1:49" ht="15.75">
      <c r="A10" s="381" t="s">
        <v>9</v>
      </c>
      <c r="B10" s="402">
        <v>3931.3</v>
      </c>
      <c r="C10" s="403">
        <v>151000308</v>
      </c>
      <c r="D10" s="404">
        <v>44836</v>
      </c>
      <c r="E10" s="406">
        <v>2987</v>
      </c>
      <c r="F10" s="405">
        <v>3507</v>
      </c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399"/>
    </row>
    <row r="11" spans="1:49" ht="15.75">
      <c r="A11" s="381" t="s">
        <v>13</v>
      </c>
      <c r="B11" s="402">
        <v>3855.85</v>
      </c>
      <c r="C11" s="403">
        <v>161009295</v>
      </c>
      <c r="D11" s="404">
        <v>44837</v>
      </c>
      <c r="E11" s="406">
        <v>4983</v>
      </c>
      <c r="F11" s="405">
        <v>4369</v>
      </c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  <c r="AK11" s="399"/>
      <c r="AL11" s="399"/>
      <c r="AM11" s="399"/>
      <c r="AN11" s="399"/>
      <c r="AO11" s="399"/>
      <c r="AP11" s="399"/>
      <c r="AQ11" s="399"/>
      <c r="AR11" s="399"/>
      <c r="AS11" s="399"/>
      <c r="AT11" s="399"/>
      <c r="AU11" s="399"/>
      <c r="AV11" s="399"/>
      <c r="AW11" s="399"/>
    </row>
    <row r="12" spans="1:49" ht="30">
      <c r="A12" s="381" t="s">
        <v>16</v>
      </c>
      <c r="B12" s="382">
        <v>3956.5</v>
      </c>
      <c r="C12" s="403">
        <v>162001577</v>
      </c>
      <c r="D12" s="404">
        <v>44837</v>
      </c>
      <c r="E12" s="406">
        <v>3923</v>
      </c>
      <c r="F12" s="405">
        <v>1772</v>
      </c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/>
      <c r="AN12" s="399"/>
      <c r="AO12" s="399"/>
      <c r="AP12" s="399"/>
      <c r="AQ12" s="399"/>
      <c r="AR12" s="399"/>
      <c r="AS12" s="399"/>
      <c r="AT12" s="399"/>
      <c r="AU12" s="399"/>
      <c r="AV12" s="399"/>
      <c r="AW12" s="399"/>
    </row>
    <row r="13" spans="1:49" ht="15.75">
      <c r="A13" s="381" t="s">
        <v>133</v>
      </c>
      <c r="B13" s="382">
        <v>3896.1</v>
      </c>
      <c r="C13" s="403">
        <v>161002329</v>
      </c>
      <c r="D13" s="404">
        <v>44837</v>
      </c>
      <c r="E13" s="406">
        <v>4060</v>
      </c>
      <c r="F13" s="405">
        <v>3181</v>
      </c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</row>
    <row r="14" spans="1:49" ht="15.75">
      <c r="A14" s="381" t="s">
        <v>29</v>
      </c>
      <c r="B14" s="382">
        <v>4010.65</v>
      </c>
      <c r="C14" s="403">
        <v>161014921</v>
      </c>
      <c r="D14" s="404">
        <v>44837</v>
      </c>
      <c r="E14" s="406">
        <v>3322</v>
      </c>
      <c r="F14" s="405">
        <v>3634</v>
      </c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399"/>
      <c r="Z14" s="399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</row>
    <row r="15" spans="1:49" ht="15.75">
      <c r="A15" s="381" t="s">
        <v>59</v>
      </c>
      <c r="B15" s="382">
        <v>3947.85</v>
      </c>
      <c r="C15" s="403">
        <v>151000051</v>
      </c>
      <c r="D15" s="404">
        <v>44838</v>
      </c>
      <c r="E15" s="406">
        <v>4435</v>
      </c>
      <c r="F15" s="405">
        <v>3562</v>
      </c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</row>
    <row r="16" spans="1:49" ht="15.75">
      <c r="A16" s="381" t="s">
        <v>15</v>
      </c>
      <c r="B16" s="402">
        <v>1187.75</v>
      </c>
      <c r="C16" s="403">
        <v>161001777</v>
      </c>
      <c r="D16" s="404">
        <v>44836</v>
      </c>
      <c r="E16" s="406">
        <v>4502</v>
      </c>
      <c r="F16" s="405">
        <v>2851</v>
      </c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</row>
    <row r="17" spans="1:49" ht="15.75">
      <c r="A17" s="381" t="s">
        <v>113</v>
      </c>
      <c r="B17" s="402">
        <v>1145.3499999999999</v>
      </c>
      <c r="C17" s="403">
        <v>161001777</v>
      </c>
      <c r="D17" s="404">
        <v>44836</v>
      </c>
      <c r="E17" s="406">
        <v>4502</v>
      </c>
      <c r="F17" s="405">
        <v>2851</v>
      </c>
      <c r="I17" s="399"/>
      <c r="J17" s="399"/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</row>
    <row r="18" spans="1:49" ht="15.75">
      <c r="A18" s="381" t="s">
        <v>180</v>
      </c>
      <c r="B18" s="407">
        <v>1528</v>
      </c>
      <c r="C18" s="403">
        <v>151000026</v>
      </c>
      <c r="D18" s="404">
        <v>44836</v>
      </c>
      <c r="E18" s="406">
        <v>4299</v>
      </c>
      <c r="F18" s="405">
        <v>2776</v>
      </c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399"/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</row>
    <row r="19" spans="1:49" ht="15.75">
      <c r="A19" s="381" t="s">
        <v>13</v>
      </c>
      <c r="B19" s="407">
        <v>3640.9</v>
      </c>
      <c r="C19" s="403">
        <v>161009297</v>
      </c>
      <c r="D19" s="404">
        <v>44839</v>
      </c>
      <c r="E19" s="406">
        <v>4722</v>
      </c>
      <c r="F19" s="405">
        <v>4242</v>
      </c>
      <c r="I19" s="399"/>
      <c r="J19" s="399"/>
      <c r="K19" s="399"/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</row>
    <row r="20" spans="1:49" ht="15.75">
      <c r="A20" s="381" t="s">
        <v>236</v>
      </c>
      <c r="B20" s="402">
        <v>3983.2</v>
      </c>
      <c r="C20" s="403">
        <v>151000030</v>
      </c>
      <c r="D20" s="404">
        <v>44838</v>
      </c>
      <c r="E20" s="406">
        <v>5349</v>
      </c>
      <c r="F20" s="405">
        <v>2887</v>
      </c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</row>
    <row r="21" spans="1:49" ht="15.75">
      <c r="A21" s="381" t="s">
        <v>59</v>
      </c>
      <c r="B21" s="402">
        <v>3908.4</v>
      </c>
      <c r="C21" s="403">
        <v>151000052</v>
      </c>
      <c r="D21" s="404">
        <v>44839</v>
      </c>
      <c r="E21" s="406">
        <v>3303</v>
      </c>
      <c r="F21" s="405">
        <v>3477</v>
      </c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99"/>
      <c r="U21" s="399"/>
      <c r="V21" s="399"/>
      <c r="W21" s="399"/>
      <c r="X21" s="399"/>
      <c r="Y21" s="399"/>
      <c r="Z21" s="399"/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</row>
    <row r="22" spans="1:49" ht="15.75">
      <c r="A22" s="381" t="s">
        <v>20</v>
      </c>
      <c r="B22" s="382">
        <v>3138.28</v>
      </c>
      <c r="C22" s="403">
        <v>161009298</v>
      </c>
      <c r="D22" s="404">
        <v>44842</v>
      </c>
      <c r="E22" s="406">
        <v>4242</v>
      </c>
      <c r="F22" s="405">
        <v>3612</v>
      </c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399"/>
      <c r="AQ22" s="399"/>
      <c r="AR22" s="399"/>
      <c r="AS22" s="399"/>
      <c r="AT22" s="399"/>
      <c r="AU22" s="399"/>
      <c r="AV22" s="399"/>
      <c r="AW22" s="399"/>
    </row>
    <row r="23" spans="1:49" ht="15.75">
      <c r="A23" s="381" t="s">
        <v>73</v>
      </c>
      <c r="B23" s="402">
        <v>636.22</v>
      </c>
      <c r="C23" s="403">
        <v>161009298</v>
      </c>
      <c r="D23" s="404">
        <v>44843</v>
      </c>
      <c r="E23" s="406">
        <v>4153</v>
      </c>
      <c r="F23" s="405">
        <v>3419</v>
      </c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399"/>
      <c r="AQ23" s="399"/>
      <c r="AR23" s="399"/>
      <c r="AS23" s="399"/>
      <c r="AT23" s="399"/>
      <c r="AU23" s="399"/>
      <c r="AV23" s="399"/>
      <c r="AW23" s="399"/>
    </row>
    <row r="24" spans="1:49" ht="15.75">
      <c r="A24" s="381" t="s">
        <v>17</v>
      </c>
      <c r="B24" s="402">
        <v>3984.3</v>
      </c>
      <c r="C24" s="403">
        <v>162001585</v>
      </c>
      <c r="D24" s="404">
        <v>44842</v>
      </c>
      <c r="E24" s="406">
        <v>3853</v>
      </c>
      <c r="F24" s="405">
        <v>1917</v>
      </c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</row>
    <row r="25" spans="1:49" ht="15.75">
      <c r="A25" s="381" t="s">
        <v>113</v>
      </c>
      <c r="B25" s="402">
        <v>875.12</v>
      </c>
      <c r="C25" s="403">
        <v>151000035</v>
      </c>
      <c r="D25" s="404">
        <v>44842</v>
      </c>
      <c r="E25" s="406">
        <v>4981</v>
      </c>
      <c r="F25" s="405">
        <v>3375</v>
      </c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99"/>
      <c r="T25" s="399"/>
      <c r="U25" s="399"/>
      <c r="V25" s="399"/>
      <c r="W25" s="399"/>
      <c r="X25" s="399"/>
      <c r="Y25" s="399"/>
      <c r="Z25" s="399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399"/>
      <c r="AS25" s="399"/>
      <c r="AT25" s="399"/>
      <c r="AU25" s="399"/>
      <c r="AV25" s="399"/>
      <c r="AW25" s="399"/>
    </row>
    <row r="26" spans="1:49" ht="15.75">
      <c r="A26" s="381" t="s">
        <v>112</v>
      </c>
      <c r="B26" s="402">
        <v>1155.73</v>
      </c>
      <c r="C26" s="403">
        <v>151000035</v>
      </c>
      <c r="D26" s="404">
        <v>44842</v>
      </c>
      <c r="E26" s="406">
        <v>4981</v>
      </c>
      <c r="F26" s="405">
        <v>3375</v>
      </c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</row>
    <row r="27" spans="1:49" ht="15.75">
      <c r="A27" s="381" t="s">
        <v>180</v>
      </c>
      <c r="B27" s="402">
        <v>1857</v>
      </c>
      <c r="C27" s="403">
        <v>161001724</v>
      </c>
      <c r="D27" s="404">
        <v>44842</v>
      </c>
      <c r="E27" s="406">
        <v>4606</v>
      </c>
      <c r="F27" s="405">
        <v>3163</v>
      </c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</row>
    <row r="28" spans="1:49" ht="30">
      <c r="A28" s="381" t="s">
        <v>16</v>
      </c>
      <c r="B28" s="402">
        <v>3872.65</v>
      </c>
      <c r="C28" s="403">
        <v>162001587</v>
      </c>
      <c r="D28" s="404">
        <v>44843</v>
      </c>
      <c r="E28" s="406">
        <v>3978</v>
      </c>
      <c r="F28" s="405">
        <v>2589</v>
      </c>
      <c r="I28" s="399"/>
      <c r="J28" s="399"/>
      <c r="K28" s="399"/>
      <c r="L28" s="399"/>
      <c r="M28" s="399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</row>
    <row r="29" spans="1:49" ht="15.75">
      <c r="A29" s="381" t="s">
        <v>235</v>
      </c>
      <c r="B29" s="382">
        <v>644.76</v>
      </c>
      <c r="C29" s="403">
        <v>151000027</v>
      </c>
      <c r="D29" s="404">
        <v>44843</v>
      </c>
      <c r="E29" s="406">
        <v>4616</v>
      </c>
      <c r="F29" s="405">
        <v>4175</v>
      </c>
      <c r="I29" s="399"/>
      <c r="J29" s="399"/>
      <c r="K29" s="399"/>
      <c r="L29" s="399"/>
      <c r="M29" s="399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399"/>
      <c r="AQ29" s="399"/>
      <c r="AR29" s="399"/>
      <c r="AS29" s="399"/>
      <c r="AT29" s="399"/>
      <c r="AU29" s="399"/>
      <c r="AV29" s="399"/>
      <c r="AW29" s="399"/>
    </row>
    <row r="30" spans="1:49" ht="15.75">
      <c r="A30" s="381" t="s">
        <v>180</v>
      </c>
      <c r="B30" s="382">
        <v>1198.8900000000001</v>
      </c>
      <c r="C30" s="403">
        <v>151000027</v>
      </c>
      <c r="D30" s="404">
        <v>44843</v>
      </c>
      <c r="E30" s="406">
        <v>4616</v>
      </c>
      <c r="F30" s="405">
        <v>4175</v>
      </c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  <c r="AP30" s="399"/>
      <c r="AQ30" s="399"/>
      <c r="AR30" s="399"/>
      <c r="AS30" s="399"/>
      <c r="AT30" s="399"/>
      <c r="AU30" s="399"/>
      <c r="AV30" s="399"/>
      <c r="AW30" s="399"/>
    </row>
    <row r="31" spans="1:49" ht="15.75">
      <c r="A31" s="381" t="s">
        <v>15</v>
      </c>
      <c r="B31" s="382">
        <v>2024.15</v>
      </c>
      <c r="C31" s="403">
        <v>161001778</v>
      </c>
      <c r="D31" s="404">
        <v>44843</v>
      </c>
      <c r="E31" s="406">
        <v>4910</v>
      </c>
      <c r="F31" s="405">
        <v>3384</v>
      </c>
      <c r="I31" s="399"/>
      <c r="J31" s="399"/>
      <c r="K31" s="399"/>
      <c r="L31" s="399"/>
      <c r="M31" s="399"/>
      <c r="N31" s="399"/>
      <c r="O31" s="399"/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  <c r="AS31" s="399"/>
      <c r="AT31" s="399"/>
      <c r="AU31" s="399"/>
      <c r="AV31" s="399"/>
      <c r="AW31" s="399"/>
    </row>
    <row r="32" spans="1:49" ht="15.75">
      <c r="A32" s="381" t="s">
        <v>13</v>
      </c>
      <c r="B32" s="382">
        <v>3799</v>
      </c>
      <c r="C32" s="403">
        <v>161009301</v>
      </c>
      <c r="D32" s="404">
        <v>44843</v>
      </c>
      <c r="E32" s="406">
        <v>5121</v>
      </c>
      <c r="F32" s="405">
        <v>4411</v>
      </c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</row>
    <row r="33" spans="1:49" ht="15.75">
      <c r="A33" s="381" t="s">
        <v>11</v>
      </c>
      <c r="B33" s="402">
        <v>3680.5</v>
      </c>
      <c r="C33" s="403">
        <v>161014928</v>
      </c>
      <c r="D33" s="404">
        <v>44843</v>
      </c>
      <c r="E33" s="406">
        <v>3471</v>
      </c>
      <c r="F33" s="405">
        <v>2013</v>
      </c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399"/>
      <c r="AL33" s="399"/>
      <c r="AM33" s="399"/>
      <c r="AN33" s="399"/>
      <c r="AO33" s="399"/>
      <c r="AP33" s="399"/>
      <c r="AQ33" s="399"/>
      <c r="AR33" s="399"/>
      <c r="AS33" s="399"/>
      <c r="AT33" s="399"/>
      <c r="AU33" s="399"/>
      <c r="AV33" s="399"/>
      <c r="AW33" s="399"/>
    </row>
    <row r="34" spans="1:49" ht="15.75">
      <c r="A34" s="381" t="s">
        <v>235</v>
      </c>
      <c r="B34" s="402">
        <v>1955.3</v>
      </c>
      <c r="C34" s="403">
        <v>161001725</v>
      </c>
      <c r="D34" s="404">
        <v>44844</v>
      </c>
      <c r="E34" s="406">
        <v>4410</v>
      </c>
      <c r="F34" s="405">
        <v>2306</v>
      </c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  <c r="AK34" s="399"/>
      <c r="AL34" s="399"/>
      <c r="AM34" s="399"/>
      <c r="AN34" s="399"/>
      <c r="AO34" s="399"/>
      <c r="AP34" s="399"/>
      <c r="AQ34" s="399"/>
      <c r="AR34" s="399"/>
      <c r="AS34" s="399"/>
      <c r="AT34" s="399"/>
      <c r="AU34" s="399"/>
      <c r="AV34" s="399"/>
      <c r="AW34" s="399"/>
    </row>
    <row r="35" spans="1:49" ht="15.75">
      <c r="A35" s="381" t="s">
        <v>180</v>
      </c>
      <c r="B35" s="402">
        <v>1424.85</v>
      </c>
      <c r="C35" s="403">
        <v>161001725</v>
      </c>
      <c r="D35" s="404">
        <v>44844</v>
      </c>
      <c r="E35" s="406">
        <v>4410</v>
      </c>
      <c r="F35" s="405">
        <v>2306</v>
      </c>
      <c r="I35" s="399"/>
      <c r="J35" s="399"/>
      <c r="K35" s="399"/>
      <c r="L35" s="399"/>
      <c r="M35" s="399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9"/>
      <c r="AL35" s="399"/>
      <c r="AM35" s="399"/>
      <c r="AN35" s="399"/>
      <c r="AO35" s="399"/>
      <c r="AP35" s="399"/>
      <c r="AQ35" s="399"/>
      <c r="AR35" s="399"/>
      <c r="AS35" s="399"/>
      <c r="AT35" s="399"/>
      <c r="AU35" s="399"/>
      <c r="AV35" s="399"/>
      <c r="AW35" s="399"/>
    </row>
    <row r="36" spans="1:49" ht="15.75">
      <c r="A36" s="381" t="s">
        <v>236</v>
      </c>
      <c r="B36" s="407">
        <v>3876.65</v>
      </c>
      <c r="C36" s="403">
        <v>161002056</v>
      </c>
      <c r="D36" s="404">
        <v>44845</v>
      </c>
      <c r="E36" s="406">
        <v>4926</v>
      </c>
      <c r="F36" s="405">
        <v>3937</v>
      </c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</row>
    <row r="37" spans="1:49" ht="15.75">
      <c r="A37" s="381" t="s">
        <v>113</v>
      </c>
      <c r="B37" s="402">
        <v>1193.5899999999999</v>
      </c>
      <c r="C37" s="403">
        <v>161001779</v>
      </c>
      <c r="D37" s="404">
        <v>44847</v>
      </c>
      <c r="E37" s="406">
        <v>4988</v>
      </c>
      <c r="F37" s="405">
        <v>3565</v>
      </c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399"/>
      <c r="AJ37" s="399"/>
      <c r="AK37" s="399"/>
      <c r="AL37" s="399"/>
      <c r="AM37" s="399"/>
      <c r="AN37" s="399"/>
      <c r="AO37" s="399"/>
      <c r="AP37" s="399"/>
      <c r="AQ37" s="399"/>
      <c r="AR37" s="399"/>
      <c r="AS37" s="399"/>
      <c r="AT37" s="399"/>
      <c r="AU37" s="399"/>
      <c r="AV37" s="399"/>
      <c r="AW37" s="399"/>
    </row>
    <row r="38" spans="1:49" ht="15.75">
      <c r="A38" s="381" t="s">
        <v>112</v>
      </c>
      <c r="B38" s="402">
        <v>800.51</v>
      </c>
      <c r="C38" s="403">
        <v>161001779</v>
      </c>
      <c r="D38" s="404">
        <v>44847</v>
      </c>
      <c r="E38" s="406">
        <v>4988</v>
      </c>
      <c r="F38" s="405">
        <v>3565</v>
      </c>
      <c r="I38" s="399"/>
      <c r="J38" s="399"/>
      <c r="K38" s="399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399"/>
      <c r="Z38" s="399"/>
      <c r="AA38" s="399"/>
      <c r="AB38" s="399"/>
      <c r="AC38" s="399"/>
      <c r="AD38" s="399"/>
      <c r="AE38" s="399"/>
      <c r="AF38" s="399"/>
      <c r="AG38" s="399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399"/>
      <c r="AW38" s="399"/>
    </row>
    <row r="39" spans="1:49" ht="15.75">
      <c r="A39" s="381" t="s">
        <v>235</v>
      </c>
      <c r="B39" s="402">
        <v>920.56</v>
      </c>
      <c r="C39" s="403">
        <v>161001726</v>
      </c>
      <c r="D39" s="404">
        <v>44847</v>
      </c>
      <c r="E39" s="406">
        <v>4788</v>
      </c>
      <c r="F39" s="405">
        <v>2848</v>
      </c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399"/>
      <c r="AA39" s="399"/>
      <c r="AB39" s="399"/>
      <c r="AC39" s="399"/>
      <c r="AD39" s="399"/>
      <c r="AE39" s="399"/>
      <c r="AF39" s="399"/>
      <c r="AG39" s="399"/>
      <c r="AH39" s="399"/>
      <c r="AI39" s="399"/>
      <c r="AJ39" s="399"/>
      <c r="AK39" s="399"/>
      <c r="AL39" s="399"/>
      <c r="AM39" s="399"/>
      <c r="AN39" s="399"/>
      <c r="AO39" s="399"/>
      <c r="AP39" s="399"/>
      <c r="AQ39" s="399"/>
      <c r="AR39" s="399"/>
      <c r="AS39" s="399"/>
      <c r="AT39" s="399"/>
      <c r="AU39" s="399"/>
      <c r="AV39" s="399"/>
      <c r="AW39" s="399"/>
    </row>
    <row r="40" spans="1:49" ht="15.75">
      <c r="A40" s="381" t="s">
        <v>180</v>
      </c>
      <c r="B40" s="402">
        <v>991.04</v>
      </c>
      <c r="C40" s="403">
        <v>161001726</v>
      </c>
      <c r="D40" s="404">
        <v>44847</v>
      </c>
      <c r="E40" s="406">
        <v>4788</v>
      </c>
      <c r="F40" s="405">
        <v>2848</v>
      </c>
      <c r="I40" s="399"/>
      <c r="J40" s="399"/>
      <c r="K40" s="399"/>
      <c r="L40" s="399"/>
      <c r="M40" s="399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399"/>
      <c r="AW40" s="399"/>
    </row>
    <row r="41" spans="1:49" ht="15.75">
      <c r="A41" s="381" t="s">
        <v>29</v>
      </c>
      <c r="B41" s="402">
        <v>3969</v>
      </c>
      <c r="C41" s="403">
        <v>161014932</v>
      </c>
      <c r="D41" s="404">
        <v>44848</v>
      </c>
      <c r="E41" s="406">
        <v>2591</v>
      </c>
      <c r="F41" s="405">
        <v>2281</v>
      </c>
      <c r="I41" s="399"/>
      <c r="J41" s="399"/>
      <c r="K41" s="399"/>
      <c r="L41" s="399"/>
      <c r="M41" s="399"/>
      <c r="N41" s="399"/>
      <c r="O41" s="399"/>
      <c r="P41" s="399"/>
      <c r="Q41" s="399"/>
      <c r="R41" s="399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399"/>
      <c r="AG41" s="399"/>
      <c r="AH41" s="399"/>
      <c r="AI41" s="399"/>
      <c r="AJ41" s="399"/>
      <c r="AK41" s="399"/>
      <c r="AL41" s="399"/>
      <c r="AM41" s="399"/>
      <c r="AN41" s="399"/>
      <c r="AO41" s="399"/>
      <c r="AP41" s="399"/>
      <c r="AQ41" s="399"/>
      <c r="AR41" s="399"/>
      <c r="AS41" s="399"/>
      <c r="AT41" s="399"/>
      <c r="AU41" s="399"/>
      <c r="AV41" s="399"/>
      <c r="AW41" s="399"/>
    </row>
    <row r="42" spans="1:49" ht="30">
      <c r="A42" s="381" t="s">
        <v>16</v>
      </c>
      <c r="B42" s="382">
        <v>4134.6499999999996</v>
      </c>
      <c r="C42" s="403">
        <v>162001595</v>
      </c>
      <c r="D42" s="404">
        <v>44848</v>
      </c>
      <c r="E42" s="406">
        <v>4092</v>
      </c>
      <c r="F42" s="405">
        <v>1712</v>
      </c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399"/>
      <c r="AW42" s="399"/>
    </row>
    <row r="43" spans="1:49" ht="15.75">
      <c r="A43" s="381" t="s">
        <v>20</v>
      </c>
      <c r="B43" s="382">
        <v>3803.1</v>
      </c>
      <c r="C43" s="403">
        <v>151000201</v>
      </c>
      <c r="D43" s="404">
        <v>44849</v>
      </c>
      <c r="E43" s="406">
        <v>4145</v>
      </c>
      <c r="F43" s="405">
        <v>3012</v>
      </c>
      <c r="I43" s="399"/>
      <c r="J43" s="399"/>
      <c r="K43" s="399"/>
      <c r="L43" s="399"/>
      <c r="M43" s="399"/>
      <c r="N43" s="399"/>
      <c r="O43" s="399"/>
      <c r="P43" s="399"/>
      <c r="Q43" s="399"/>
      <c r="R43" s="399"/>
      <c r="S43" s="399"/>
      <c r="T43" s="399"/>
      <c r="U43" s="399"/>
      <c r="V43" s="399"/>
      <c r="W43" s="399"/>
      <c r="X43" s="399"/>
      <c r="Y43" s="399"/>
      <c r="Z43" s="399"/>
      <c r="AA43" s="399"/>
      <c r="AB43" s="399"/>
      <c r="AC43" s="399"/>
      <c r="AD43" s="399"/>
      <c r="AE43" s="399"/>
      <c r="AF43" s="399"/>
      <c r="AG43" s="399"/>
      <c r="AH43" s="399"/>
      <c r="AI43" s="399"/>
      <c r="AJ43" s="399"/>
      <c r="AK43" s="399"/>
      <c r="AL43" s="399"/>
      <c r="AM43" s="399"/>
      <c r="AN43" s="399"/>
      <c r="AO43" s="399"/>
      <c r="AP43" s="399"/>
      <c r="AQ43" s="399"/>
      <c r="AR43" s="399"/>
      <c r="AS43" s="399"/>
      <c r="AT43" s="399"/>
      <c r="AU43" s="399"/>
      <c r="AV43" s="399"/>
      <c r="AW43" s="399"/>
    </row>
    <row r="44" spans="1:49" ht="15.75">
      <c r="A44" s="381" t="s">
        <v>13</v>
      </c>
      <c r="B44" s="382">
        <v>3180.13</v>
      </c>
      <c r="C44" s="403">
        <v>151000202</v>
      </c>
      <c r="D44" s="404">
        <v>44849</v>
      </c>
      <c r="E44" s="406">
        <v>4514</v>
      </c>
      <c r="F44" s="405">
        <v>3864</v>
      </c>
      <c r="I44" s="399"/>
      <c r="J44" s="399"/>
      <c r="K44" s="399"/>
      <c r="L44" s="399"/>
      <c r="M44" s="399"/>
      <c r="N44" s="399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9"/>
      <c r="AL44" s="399"/>
      <c r="AM44" s="399"/>
      <c r="AN44" s="399"/>
      <c r="AO44" s="399"/>
      <c r="AP44" s="399"/>
      <c r="AQ44" s="399"/>
      <c r="AR44" s="399"/>
      <c r="AS44" s="399"/>
      <c r="AT44" s="399"/>
      <c r="AU44" s="399"/>
      <c r="AV44" s="399"/>
      <c r="AW44" s="399"/>
    </row>
    <row r="45" spans="1:49" ht="15.75">
      <c r="A45" s="381" t="s">
        <v>14</v>
      </c>
      <c r="B45" s="382">
        <v>646.32000000000005</v>
      </c>
      <c r="C45" s="403">
        <v>151000202</v>
      </c>
      <c r="D45" s="404">
        <v>44849</v>
      </c>
      <c r="E45" s="406">
        <v>4071</v>
      </c>
      <c r="F45" s="405">
        <v>4151</v>
      </c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399"/>
      <c r="AW45" s="399"/>
    </row>
    <row r="46" spans="1:49" ht="15.75">
      <c r="A46" s="381" t="s">
        <v>133</v>
      </c>
      <c r="B46" s="402">
        <v>2886.65</v>
      </c>
      <c r="C46" s="403">
        <v>161002331</v>
      </c>
      <c r="D46" s="404">
        <v>44849</v>
      </c>
      <c r="E46" s="406">
        <v>4106</v>
      </c>
      <c r="F46" s="405">
        <v>3010</v>
      </c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/>
      <c r="AU46" s="399"/>
      <c r="AV46" s="399"/>
      <c r="AW46" s="399"/>
    </row>
    <row r="47" spans="1:49" ht="15.75">
      <c r="A47" s="381" t="s">
        <v>237</v>
      </c>
      <c r="B47" s="402">
        <v>1087.2</v>
      </c>
      <c r="C47" s="403">
        <v>161002331</v>
      </c>
      <c r="D47" s="404">
        <v>44849</v>
      </c>
      <c r="E47" s="406">
        <v>4007</v>
      </c>
      <c r="F47" s="405">
        <v>2855</v>
      </c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399"/>
      <c r="AI47" s="399"/>
      <c r="AJ47" s="399"/>
      <c r="AK47" s="399"/>
      <c r="AL47" s="399"/>
      <c r="AM47" s="399"/>
      <c r="AN47" s="399"/>
      <c r="AO47" s="399"/>
      <c r="AP47" s="399"/>
      <c r="AQ47" s="399"/>
      <c r="AR47" s="399"/>
      <c r="AS47" s="399"/>
      <c r="AT47" s="399"/>
      <c r="AU47" s="399"/>
      <c r="AV47" s="399"/>
      <c r="AW47" s="399"/>
    </row>
    <row r="48" spans="1:49" ht="15.75">
      <c r="A48" s="381" t="s">
        <v>20</v>
      </c>
      <c r="B48" s="402">
        <v>3786.2</v>
      </c>
      <c r="C48" s="403">
        <v>161009304</v>
      </c>
      <c r="D48" s="404">
        <v>44851</v>
      </c>
      <c r="E48" s="406">
        <v>3754</v>
      </c>
      <c r="F48" s="405">
        <v>3571</v>
      </c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399"/>
      <c r="AO48" s="399"/>
      <c r="AP48" s="399"/>
      <c r="AQ48" s="399"/>
      <c r="AR48" s="399"/>
      <c r="AS48" s="399"/>
      <c r="AT48" s="399"/>
      <c r="AU48" s="399"/>
      <c r="AV48" s="399"/>
      <c r="AW48" s="399"/>
    </row>
    <row r="49" spans="1:49" ht="15.75">
      <c r="A49" s="381" t="s">
        <v>235</v>
      </c>
      <c r="B49" s="407">
        <v>905.68</v>
      </c>
      <c r="C49" s="403">
        <v>161001727</v>
      </c>
      <c r="D49" s="404">
        <v>44851</v>
      </c>
      <c r="E49" s="406">
        <v>4974</v>
      </c>
      <c r="F49" s="405">
        <v>2362</v>
      </c>
      <c r="I49" s="399"/>
      <c r="J49" s="399"/>
      <c r="K49" s="399"/>
      <c r="L49" s="399"/>
      <c r="M49" s="399"/>
      <c r="N49" s="399"/>
      <c r="O49" s="399"/>
      <c r="P49" s="399"/>
      <c r="Q49" s="399"/>
      <c r="R49" s="399"/>
      <c r="S49" s="399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399"/>
      <c r="AL49" s="399"/>
      <c r="AM49" s="399"/>
      <c r="AN49" s="399"/>
      <c r="AO49" s="399"/>
      <c r="AP49" s="399"/>
      <c r="AQ49" s="399"/>
      <c r="AR49" s="399"/>
      <c r="AS49" s="399"/>
      <c r="AT49" s="399"/>
      <c r="AU49" s="399"/>
      <c r="AV49" s="399"/>
      <c r="AW49" s="399"/>
    </row>
    <row r="50" spans="1:49" ht="15.75">
      <c r="A50" s="381" t="s">
        <v>180</v>
      </c>
      <c r="B50" s="407">
        <v>2702.02</v>
      </c>
      <c r="C50" s="403">
        <v>161001727</v>
      </c>
      <c r="D50" s="404">
        <v>44851</v>
      </c>
      <c r="E50" s="406">
        <v>4974</v>
      </c>
      <c r="F50" s="405">
        <v>2362</v>
      </c>
      <c r="I50" s="399"/>
      <c r="J50" s="399"/>
      <c r="K50" s="399"/>
      <c r="L50" s="399"/>
      <c r="M50" s="399"/>
      <c r="N50" s="399"/>
      <c r="O50" s="399"/>
      <c r="P50" s="399"/>
      <c r="Q50" s="399"/>
      <c r="R50" s="399"/>
      <c r="S50" s="399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399"/>
      <c r="AI50" s="399"/>
      <c r="AJ50" s="399"/>
      <c r="AK50" s="399"/>
      <c r="AL50" s="399"/>
      <c r="AM50" s="399"/>
      <c r="AN50" s="399"/>
      <c r="AO50" s="399"/>
      <c r="AP50" s="399"/>
      <c r="AQ50" s="399"/>
      <c r="AR50" s="399"/>
      <c r="AS50" s="399"/>
      <c r="AT50" s="399"/>
      <c r="AU50" s="399"/>
      <c r="AV50" s="399"/>
      <c r="AW50" s="399"/>
    </row>
    <row r="51" spans="1:49" ht="15.75">
      <c r="A51" s="381" t="s">
        <v>13</v>
      </c>
      <c r="B51" s="402">
        <v>3222.94</v>
      </c>
      <c r="C51" s="403">
        <v>161009305</v>
      </c>
      <c r="D51" s="404">
        <v>44852</v>
      </c>
      <c r="E51" s="406">
        <v>4732</v>
      </c>
      <c r="F51" s="405">
        <v>3869</v>
      </c>
      <c r="I51" s="399"/>
      <c r="J51" s="399"/>
      <c r="K51" s="399"/>
      <c r="L51" s="399"/>
      <c r="M51" s="399"/>
      <c r="N51" s="399"/>
      <c r="O51" s="399"/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  <c r="AJ51" s="399"/>
      <c r="AK51" s="399"/>
      <c r="AL51" s="399"/>
      <c r="AM51" s="399"/>
      <c r="AN51" s="399"/>
      <c r="AO51" s="399"/>
      <c r="AP51" s="399"/>
      <c r="AQ51" s="399"/>
      <c r="AR51" s="399"/>
      <c r="AS51" s="399"/>
      <c r="AT51" s="399"/>
      <c r="AU51" s="399"/>
      <c r="AV51" s="399"/>
      <c r="AW51" s="399"/>
    </row>
    <row r="52" spans="1:49" ht="15.75">
      <c r="A52" s="381" t="s">
        <v>14</v>
      </c>
      <c r="B52" s="402">
        <v>674.91</v>
      </c>
      <c r="C52" s="403">
        <v>161009305</v>
      </c>
      <c r="D52" s="404">
        <v>44852</v>
      </c>
      <c r="E52" s="406">
        <v>4679</v>
      </c>
      <c r="F52" s="405">
        <v>3626</v>
      </c>
      <c r="I52" s="399"/>
      <c r="J52" s="399"/>
      <c r="K52" s="399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399"/>
      <c r="AI52" s="399"/>
      <c r="AJ52" s="399"/>
      <c r="AK52" s="399"/>
      <c r="AL52" s="399"/>
      <c r="AM52" s="399"/>
      <c r="AN52" s="399"/>
      <c r="AO52" s="399"/>
      <c r="AP52" s="399"/>
      <c r="AQ52" s="399"/>
      <c r="AR52" s="399"/>
      <c r="AS52" s="399"/>
      <c r="AT52" s="399"/>
      <c r="AU52" s="399"/>
      <c r="AV52" s="399"/>
      <c r="AW52" s="399"/>
    </row>
    <row r="53" spans="1:49" ht="15.75">
      <c r="A53" s="381" t="s">
        <v>29</v>
      </c>
      <c r="B53" s="382">
        <v>3900.25</v>
      </c>
      <c r="C53" s="403">
        <v>151000324</v>
      </c>
      <c r="D53" s="404">
        <v>44852</v>
      </c>
      <c r="E53" s="406">
        <v>2674</v>
      </c>
      <c r="F53" s="405">
        <v>2501</v>
      </c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399"/>
      <c r="AS53" s="399"/>
      <c r="AT53" s="399"/>
      <c r="AU53" s="399"/>
      <c r="AV53" s="399"/>
      <c r="AW53" s="399"/>
    </row>
    <row r="54" spans="1:49" ht="15.75">
      <c r="A54" s="381" t="s">
        <v>13</v>
      </c>
      <c r="B54" s="402">
        <v>3835.75</v>
      </c>
      <c r="C54" s="403">
        <v>151000206</v>
      </c>
      <c r="D54" s="404">
        <v>44853</v>
      </c>
      <c r="E54" s="406">
        <v>4598</v>
      </c>
      <c r="F54" s="405">
        <v>4190</v>
      </c>
      <c r="I54" s="399"/>
      <c r="J54" s="399"/>
      <c r="K54" s="399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9"/>
      <c r="AL54" s="399"/>
      <c r="AM54" s="399"/>
      <c r="AN54" s="399"/>
      <c r="AO54" s="399"/>
      <c r="AP54" s="399"/>
      <c r="AQ54" s="399"/>
      <c r="AR54" s="399"/>
      <c r="AS54" s="399"/>
      <c r="AT54" s="399"/>
      <c r="AU54" s="399"/>
      <c r="AV54" s="399"/>
      <c r="AW54" s="399"/>
    </row>
    <row r="55" spans="1:49" ht="15.75">
      <c r="A55" s="381" t="s">
        <v>133</v>
      </c>
      <c r="B55" s="402">
        <v>3194.58</v>
      </c>
      <c r="C55" s="403">
        <v>161002332</v>
      </c>
      <c r="D55" s="404">
        <v>44853</v>
      </c>
      <c r="E55" s="406">
        <v>3934</v>
      </c>
      <c r="F55" s="405">
        <v>2945</v>
      </c>
      <c r="I55" s="399"/>
      <c r="J55" s="399"/>
      <c r="K55" s="399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  <c r="AO55" s="399"/>
      <c r="AP55" s="399"/>
      <c r="AQ55" s="399"/>
      <c r="AR55" s="399"/>
      <c r="AS55" s="399"/>
      <c r="AT55" s="399"/>
      <c r="AU55" s="399"/>
      <c r="AV55" s="399"/>
      <c r="AW55" s="399"/>
    </row>
    <row r="56" spans="1:49" ht="15.75">
      <c r="A56" s="381" t="s">
        <v>237</v>
      </c>
      <c r="B56" s="402">
        <v>812.72</v>
      </c>
      <c r="C56" s="403">
        <v>161002332</v>
      </c>
      <c r="D56" s="404">
        <v>44853</v>
      </c>
      <c r="E56" s="406">
        <v>3943</v>
      </c>
      <c r="F56" s="405">
        <v>3659</v>
      </c>
      <c r="I56" s="399"/>
      <c r="J56" s="399"/>
      <c r="K56" s="399"/>
      <c r="L56" s="399"/>
      <c r="M56" s="399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99"/>
      <c r="Y56" s="399"/>
      <c r="Z56" s="399"/>
      <c r="AA56" s="399"/>
      <c r="AB56" s="399"/>
      <c r="AC56" s="399"/>
      <c r="AD56" s="399"/>
      <c r="AE56" s="399"/>
      <c r="AF56" s="399"/>
      <c r="AG56" s="399"/>
      <c r="AH56" s="399"/>
      <c r="AI56" s="399"/>
      <c r="AJ56" s="399"/>
      <c r="AK56" s="399"/>
      <c r="AL56" s="399"/>
      <c r="AM56" s="399"/>
      <c r="AN56" s="399"/>
      <c r="AO56" s="399"/>
      <c r="AP56" s="399"/>
      <c r="AQ56" s="399"/>
      <c r="AR56" s="399"/>
      <c r="AS56" s="399"/>
      <c r="AT56" s="399"/>
      <c r="AU56" s="399"/>
      <c r="AV56" s="399"/>
      <c r="AW56" s="399"/>
    </row>
    <row r="57" spans="1:49" ht="30">
      <c r="A57" s="381" t="s">
        <v>16</v>
      </c>
      <c r="B57" s="402">
        <v>4074</v>
      </c>
      <c r="C57" s="403">
        <v>162001605</v>
      </c>
      <c r="D57" s="404">
        <v>44853</v>
      </c>
      <c r="E57" s="406">
        <v>3806</v>
      </c>
      <c r="F57" s="405">
        <v>2101</v>
      </c>
      <c r="I57" s="399"/>
      <c r="J57" s="399"/>
      <c r="K57" s="399"/>
      <c r="L57" s="399"/>
      <c r="M57" s="399"/>
      <c r="N57" s="399"/>
      <c r="O57" s="399"/>
      <c r="P57" s="399"/>
      <c r="Q57" s="399"/>
      <c r="R57" s="399"/>
      <c r="S57" s="399"/>
      <c r="T57" s="399"/>
      <c r="U57" s="399"/>
      <c r="V57" s="399"/>
      <c r="W57" s="399"/>
      <c r="X57" s="399"/>
      <c r="Y57" s="399"/>
      <c r="Z57" s="399"/>
      <c r="AA57" s="399"/>
      <c r="AB57" s="399"/>
      <c r="AC57" s="399"/>
      <c r="AD57" s="399"/>
      <c r="AE57" s="399"/>
      <c r="AF57" s="399"/>
      <c r="AG57" s="399"/>
      <c r="AH57" s="399"/>
      <c r="AI57" s="399"/>
      <c r="AJ57" s="399"/>
      <c r="AK57" s="399"/>
      <c r="AL57" s="399"/>
      <c r="AM57" s="399"/>
      <c r="AN57" s="399"/>
      <c r="AO57" s="399"/>
      <c r="AP57" s="399"/>
      <c r="AQ57" s="399"/>
      <c r="AR57" s="399"/>
      <c r="AS57" s="399"/>
      <c r="AT57" s="399"/>
      <c r="AU57" s="399"/>
      <c r="AV57" s="399"/>
      <c r="AW57" s="399"/>
    </row>
    <row r="58" spans="1:49" ht="15.75">
      <c r="A58" s="381" t="s">
        <v>15</v>
      </c>
      <c r="B58" s="402">
        <v>1493.2</v>
      </c>
      <c r="C58" s="403">
        <v>161001781</v>
      </c>
      <c r="D58" s="404">
        <v>44853</v>
      </c>
      <c r="E58" s="406">
        <v>4864</v>
      </c>
      <c r="F58" s="405">
        <v>2437</v>
      </c>
      <c r="I58" s="399"/>
      <c r="J58" s="399"/>
      <c r="K58" s="399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399"/>
      <c r="Y58" s="399"/>
      <c r="Z58" s="399"/>
      <c r="AA58" s="399"/>
      <c r="AB58" s="399"/>
      <c r="AC58" s="399"/>
      <c r="AD58" s="399"/>
      <c r="AE58" s="399"/>
      <c r="AF58" s="399"/>
      <c r="AG58" s="399"/>
      <c r="AH58" s="399"/>
      <c r="AI58" s="399"/>
      <c r="AJ58" s="399"/>
      <c r="AK58" s="399"/>
      <c r="AL58" s="399"/>
      <c r="AM58" s="399"/>
      <c r="AN58" s="399"/>
      <c r="AO58" s="399"/>
      <c r="AP58" s="399"/>
      <c r="AQ58" s="399"/>
      <c r="AR58" s="399"/>
      <c r="AS58" s="399"/>
      <c r="AT58" s="399"/>
      <c r="AU58" s="399"/>
      <c r="AV58" s="399"/>
      <c r="AW58" s="399"/>
    </row>
    <row r="59" spans="1:49" ht="15.75">
      <c r="A59" s="381" t="s">
        <v>113</v>
      </c>
      <c r="B59" s="402">
        <v>541.6</v>
      </c>
      <c r="C59" s="403">
        <v>161001781</v>
      </c>
      <c r="D59" s="404">
        <v>44853</v>
      </c>
      <c r="E59" s="406">
        <v>4864</v>
      </c>
      <c r="F59" s="405">
        <v>2437</v>
      </c>
      <c r="I59" s="399"/>
      <c r="J59" s="399"/>
      <c r="K59" s="399"/>
      <c r="L59" s="399"/>
      <c r="M59" s="399"/>
      <c r="N59" s="399"/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399"/>
      <c r="AD59" s="399"/>
      <c r="AE59" s="399"/>
      <c r="AF59" s="399"/>
      <c r="AG59" s="399"/>
      <c r="AH59" s="399"/>
      <c r="AI59" s="399"/>
      <c r="AJ59" s="399"/>
      <c r="AK59" s="399"/>
      <c r="AL59" s="399"/>
      <c r="AM59" s="399"/>
      <c r="AN59" s="399"/>
      <c r="AO59" s="399"/>
      <c r="AP59" s="399"/>
      <c r="AQ59" s="399"/>
      <c r="AR59" s="399"/>
      <c r="AS59" s="399"/>
      <c r="AT59" s="399"/>
      <c r="AU59" s="399"/>
      <c r="AV59" s="399"/>
      <c r="AW59" s="399"/>
    </row>
    <row r="60" spans="1:49" ht="15.75">
      <c r="A60" s="381" t="s">
        <v>235</v>
      </c>
      <c r="B60" s="382">
        <v>386.32</v>
      </c>
      <c r="C60" s="403">
        <v>151000028</v>
      </c>
      <c r="D60" s="404">
        <v>44854</v>
      </c>
      <c r="E60" s="406">
        <v>4135</v>
      </c>
      <c r="F60" s="405">
        <v>2408</v>
      </c>
      <c r="I60" s="399"/>
      <c r="J60" s="399"/>
      <c r="K60" s="399"/>
      <c r="L60" s="399"/>
      <c r="M60" s="399"/>
      <c r="N60" s="399"/>
      <c r="O60" s="399"/>
      <c r="P60" s="399"/>
      <c r="Q60" s="399"/>
      <c r="R60" s="399"/>
      <c r="S60" s="399"/>
      <c r="T60" s="399"/>
      <c r="U60" s="399"/>
      <c r="V60" s="399"/>
      <c r="W60" s="399"/>
      <c r="X60" s="399"/>
      <c r="Y60" s="399"/>
      <c r="Z60" s="399"/>
      <c r="AA60" s="399"/>
      <c r="AB60" s="399"/>
      <c r="AC60" s="399"/>
      <c r="AD60" s="399"/>
      <c r="AE60" s="399"/>
      <c r="AF60" s="399"/>
      <c r="AG60" s="399"/>
      <c r="AH60" s="399"/>
      <c r="AI60" s="399"/>
      <c r="AJ60" s="399"/>
      <c r="AK60" s="399"/>
      <c r="AL60" s="399"/>
      <c r="AM60" s="399"/>
      <c r="AN60" s="399"/>
      <c r="AO60" s="399"/>
      <c r="AP60" s="399"/>
      <c r="AQ60" s="399"/>
      <c r="AR60" s="399"/>
      <c r="AS60" s="399"/>
      <c r="AT60" s="399"/>
      <c r="AU60" s="399"/>
      <c r="AV60" s="399"/>
      <c r="AW60" s="399"/>
    </row>
    <row r="61" spans="1:49" ht="15.75">
      <c r="A61" s="381" t="s">
        <v>180</v>
      </c>
      <c r="B61" s="382">
        <v>1497.98</v>
      </c>
      <c r="C61" s="403">
        <v>151000028</v>
      </c>
      <c r="D61" s="404">
        <v>44854</v>
      </c>
      <c r="E61" s="406">
        <v>4135</v>
      </c>
      <c r="F61" s="405">
        <v>2408</v>
      </c>
      <c r="I61" s="399"/>
      <c r="J61" s="399"/>
      <c r="K61" s="399"/>
      <c r="L61" s="399"/>
      <c r="M61" s="399"/>
      <c r="N61" s="399"/>
      <c r="O61" s="399"/>
      <c r="P61" s="399"/>
      <c r="Q61" s="399"/>
      <c r="R61" s="399"/>
      <c r="S61" s="399"/>
      <c r="T61" s="399"/>
      <c r="U61" s="399"/>
      <c r="V61" s="399"/>
      <c r="W61" s="399"/>
      <c r="X61" s="399"/>
      <c r="Y61" s="399"/>
      <c r="Z61" s="399"/>
      <c r="AA61" s="399"/>
      <c r="AB61" s="399"/>
      <c r="AC61" s="399"/>
      <c r="AD61" s="399"/>
      <c r="AE61" s="399"/>
      <c r="AF61" s="399"/>
      <c r="AG61" s="399"/>
      <c r="AH61" s="399"/>
      <c r="AI61" s="399"/>
      <c r="AJ61" s="399"/>
      <c r="AK61" s="399"/>
      <c r="AL61" s="399"/>
      <c r="AM61" s="399"/>
      <c r="AN61" s="399"/>
      <c r="AO61" s="399"/>
      <c r="AP61" s="399"/>
      <c r="AQ61" s="399"/>
      <c r="AR61" s="399"/>
      <c r="AS61" s="399"/>
      <c r="AT61" s="399"/>
      <c r="AU61" s="399"/>
      <c r="AV61" s="399"/>
      <c r="AW61" s="399"/>
    </row>
    <row r="62" spans="1:49" ht="15.75">
      <c r="A62" s="381" t="s">
        <v>29</v>
      </c>
      <c r="B62" s="382">
        <v>3989.65</v>
      </c>
      <c r="C62" s="403">
        <v>161014940</v>
      </c>
      <c r="D62" s="404">
        <v>44855</v>
      </c>
      <c r="E62" s="406">
        <v>2939</v>
      </c>
      <c r="F62" s="405">
        <v>2276</v>
      </c>
      <c r="I62" s="399"/>
      <c r="J62" s="399"/>
      <c r="K62" s="399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9"/>
      <c r="AL62" s="399"/>
      <c r="AM62" s="399"/>
      <c r="AN62" s="399"/>
      <c r="AO62" s="399"/>
      <c r="AP62" s="399"/>
      <c r="AQ62" s="399"/>
      <c r="AR62" s="399"/>
      <c r="AS62" s="399"/>
      <c r="AT62" s="399"/>
      <c r="AU62" s="399"/>
      <c r="AV62" s="399"/>
      <c r="AW62" s="399"/>
    </row>
    <row r="63" spans="1:49" ht="15.75">
      <c r="A63" s="381" t="s">
        <v>113</v>
      </c>
      <c r="B63" s="382">
        <v>517.38</v>
      </c>
      <c r="C63" s="403">
        <v>161001782</v>
      </c>
      <c r="D63" s="404">
        <v>44856</v>
      </c>
      <c r="E63" s="406">
        <v>4794</v>
      </c>
      <c r="F63" s="405">
        <v>3371</v>
      </c>
      <c r="I63" s="399"/>
      <c r="J63" s="399"/>
      <c r="K63" s="399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399"/>
      <c r="AH63" s="399"/>
      <c r="AI63" s="399"/>
      <c r="AJ63" s="399"/>
      <c r="AK63" s="399"/>
      <c r="AL63" s="399"/>
      <c r="AM63" s="399"/>
      <c r="AN63" s="399"/>
      <c r="AO63" s="399"/>
      <c r="AP63" s="399"/>
      <c r="AQ63" s="399"/>
      <c r="AR63" s="399"/>
      <c r="AS63" s="399"/>
      <c r="AT63" s="399"/>
      <c r="AU63" s="399"/>
      <c r="AV63" s="399"/>
      <c r="AW63" s="399"/>
    </row>
    <row r="64" spans="1:49" ht="15.75">
      <c r="A64" s="381" t="s">
        <v>112</v>
      </c>
      <c r="B64" s="402">
        <v>1341.62</v>
      </c>
      <c r="C64" s="403">
        <v>161001782</v>
      </c>
      <c r="D64" s="404">
        <v>44856</v>
      </c>
      <c r="E64" s="406">
        <v>4794</v>
      </c>
      <c r="F64" s="405">
        <v>3371</v>
      </c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399"/>
      <c r="AE64" s="399"/>
      <c r="AF64" s="399"/>
      <c r="AG64" s="399"/>
      <c r="AH64" s="399"/>
      <c r="AI64" s="399"/>
      <c r="AJ64" s="399"/>
      <c r="AK64" s="399"/>
      <c r="AL64" s="399"/>
      <c r="AM64" s="399"/>
      <c r="AN64" s="399"/>
      <c r="AO64" s="399"/>
      <c r="AP64" s="399"/>
      <c r="AQ64" s="399"/>
      <c r="AR64" s="399"/>
      <c r="AS64" s="399"/>
      <c r="AT64" s="399"/>
      <c r="AU64" s="399"/>
      <c r="AV64" s="399"/>
      <c r="AW64" s="399"/>
    </row>
    <row r="65" spans="1:49" ht="15.75">
      <c r="A65" s="381" t="s">
        <v>235</v>
      </c>
      <c r="B65" s="402">
        <v>672.56</v>
      </c>
      <c r="C65" s="403">
        <v>161001728</v>
      </c>
      <c r="D65" s="404">
        <v>44856</v>
      </c>
      <c r="E65" s="406">
        <v>3966</v>
      </c>
      <c r="F65" s="405">
        <v>2460</v>
      </c>
      <c r="I65" s="399"/>
      <c r="J65" s="399"/>
      <c r="K65" s="399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99"/>
      <c r="AC65" s="399"/>
      <c r="AD65" s="399"/>
      <c r="AE65" s="399"/>
      <c r="AF65" s="399"/>
      <c r="AG65" s="399"/>
      <c r="AH65" s="399"/>
      <c r="AI65" s="399"/>
      <c r="AJ65" s="399"/>
      <c r="AK65" s="399"/>
      <c r="AL65" s="399"/>
      <c r="AM65" s="399"/>
      <c r="AN65" s="399"/>
      <c r="AO65" s="399"/>
      <c r="AP65" s="399"/>
      <c r="AQ65" s="399"/>
      <c r="AR65" s="399"/>
      <c r="AS65" s="399"/>
      <c r="AT65" s="399"/>
      <c r="AU65" s="399"/>
      <c r="AV65" s="399"/>
      <c r="AW65" s="399"/>
    </row>
    <row r="66" spans="1:49" ht="15.75">
      <c r="A66" s="381" t="s">
        <v>180</v>
      </c>
      <c r="B66" s="402">
        <v>1269.1400000000001</v>
      </c>
      <c r="C66" s="403">
        <v>161001728</v>
      </c>
      <c r="D66" s="404">
        <v>44856</v>
      </c>
      <c r="E66" s="406">
        <v>3966</v>
      </c>
      <c r="F66" s="405">
        <v>2460</v>
      </c>
      <c r="I66" s="399"/>
      <c r="J66" s="399"/>
      <c r="K66" s="399"/>
      <c r="L66" s="399"/>
      <c r="M66" s="399"/>
      <c r="N66" s="399"/>
      <c r="O66" s="399"/>
      <c r="P66" s="399"/>
      <c r="Q66" s="399"/>
      <c r="R66" s="399"/>
      <c r="S66" s="399"/>
      <c r="T66" s="399"/>
      <c r="U66" s="399"/>
      <c r="V66" s="399"/>
      <c r="W66" s="399"/>
      <c r="X66" s="399"/>
      <c r="Y66" s="399"/>
      <c r="Z66" s="399"/>
      <c r="AA66" s="399"/>
      <c r="AB66" s="399"/>
      <c r="AC66" s="399"/>
      <c r="AD66" s="399"/>
      <c r="AE66" s="399"/>
      <c r="AF66" s="399"/>
      <c r="AG66" s="399"/>
      <c r="AH66" s="399"/>
      <c r="AI66" s="399"/>
      <c r="AJ66" s="399"/>
      <c r="AK66" s="399"/>
      <c r="AL66" s="399"/>
      <c r="AM66" s="399"/>
      <c r="AN66" s="399"/>
      <c r="AO66" s="399"/>
      <c r="AP66" s="399"/>
      <c r="AQ66" s="399"/>
      <c r="AR66" s="399"/>
      <c r="AS66" s="399"/>
      <c r="AT66" s="399"/>
      <c r="AU66" s="399"/>
      <c r="AV66" s="399"/>
      <c r="AW66" s="399"/>
    </row>
    <row r="67" spans="1:49" ht="15.75">
      <c r="A67" s="381" t="s">
        <v>112</v>
      </c>
      <c r="B67" s="407">
        <v>332.85</v>
      </c>
      <c r="C67" s="403">
        <v>161001783</v>
      </c>
      <c r="D67" s="404">
        <v>44857</v>
      </c>
      <c r="E67" s="406">
        <v>4941</v>
      </c>
      <c r="F67" s="405">
        <v>3017</v>
      </c>
      <c r="I67" s="399"/>
      <c r="J67" s="399"/>
      <c r="K67" s="399"/>
      <c r="L67" s="399"/>
      <c r="M67" s="399"/>
      <c r="N67" s="399"/>
      <c r="O67" s="399"/>
      <c r="P67" s="399"/>
      <c r="Q67" s="399"/>
      <c r="R67" s="399"/>
      <c r="S67" s="399"/>
      <c r="T67" s="399"/>
      <c r="U67" s="399"/>
      <c r="V67" s="399"/>
      <c r="W67" s="399"/>
      <c r="X67" s="399"/>
      <c r="Y67" s="399"/>
      <c r="Z67" s="399"/>
      <c r="AA67" s="399"/>
      <c r="AB67" s="399"/>
      <c r="AC67" s="399"/>
      <c r="AD67" s="399"/>
      <c r="AE67" s="399"/>
      <c r="AF67" s="399"/>
      <c r="AG67" s="399"/>
      <c r="AH67" s="399"/>
      <c r="AI67" s="399"/>
      <c r="AJ67" s="399"/>
      <c r="AK67" s="399"/>
      <c r="AL67" s="399"/>
      <c r="AM67" s="399"/>
      <c r="AN67" s="399"/>
      <c r="AO67" s="399"/>
      <c r="AP67" s="399"/>
      <c r="AQ67" s="399"/>
      <c r="AR67" s="399"/>
      <c r="AS67" s="399"/>
      <c r="AT67" s="399"/>
      <c r="AU67" s="399"/>
      <c r="AV67" s="399"/>
      <c r="AW67" s="399"/>
    </row>
    <row r="68" spans="1:49" ht="15.75">
      <c r="A68" s="381" t="s">
        <v>15</v>
      </c>
      <c r="B68" s="407">
        <v>1509.8</v>
      </c>
      <c r="C68" s="403">
        <v>161001783</v>
      </c>
      <c r="D68" s="404">
        <v>44857</v>
      </c>
      <c r="E68" s="406">
        <v>4941</v>
      </c>
      <c r="F68" s="405">
        <v>3017</v>
      </c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  <c r="Z68" s="399"/>
      <c r="AA68" s="399"/>
      <c r="AB68" s="399"/>
      <c r="AC68" s="399"/>
      <c r="AD68" s="399"/>
      <c r="AE68" s="399"/>
      <c r="AF68" s="399"/>
      <c r="AG68" s="399"/>
      <c r="AH68" s="399"/>
      <c r="AI68" s="399"/>
      <c r="AJ68" s="399"/>
      <c r="AK68" s="399"/>
      <c r="AL68" s="399"/>
      <c r="AM68" s="399"/>
      <c r="AN68" s="399"/>
      <c r="AO68" s="399"/>
      <c r="AP68" s="399"/>
      <c r="AQ68" s="399"/>
      <c r="AR68" s="399"/>
      <c r="AS68" s="399"/>
      <c r="AT68" s="399"/>
      <c r="AU68" s="399"/>
      <c r="AV68" s="399"/>
      <c r="AW68" s="399"/>
    </row>
    <row r="69" spans="1:49" ht="15.75">
      <c r="A69" s="381" t="s">
        <v>235</v>
      </c>
      <c r="B69" s="402">
        <v>1514.02</v>
      </c>
      <c r="C69" s="403">
        <v>161001729</v>
      </c>
      <c r="D69" s="404">
        <v>44857</v>
      </c>
      <c r="E69" s="406">
        <v>4174</v>
      </c>
      <c r="F69" s="405">
        <v>2367</v>
      </c>
      <c r="I69" s="399"/>
      <c r="J69" s="399"/>
      <c r="K69" s="399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  <c r="Z69" s="399"/>
      <c r="AA69" s="399"/>
      <c r="AB69" s="399"/>
      <c r="AC69" s="399"/>
      <c r="AD69" s="399"/>
      <c r="AE69" s="399"/>
      <c r="AF69" s="399"/>
      <c r="AG69" s="399"/>
      <c r="AH69" s="399"/>
      <c r="AI69" s="399"/>
      <c r="AJ69" s="399"/>
      <c r="AK69" s="399"/>
      <c r="AL69" s="399"/>
      <c r="AM69" s="399"/>
      <c r="AN69" s="399"/>
      <c r="AO69" s="399"/>
      <c r="AP69" s="399"/>
      <c r="AQ69" s="399"/>
      <c r="AR69" s="399"/>
      <c r="AS69" s="399"/>
      <c r="AT69" s="399"/>
      <c r="AU69" s="399"/>
      <c r="AV69" s="399"/>
      <c r="AW69" s="399"/>
    </row>
    <row r="70" spans="1:49" ht="15.75">
      <c r="A70" s="381" t="s">
        <v>180</v>
      </c>
      <c r="B70" s="402">
        <v>397.38</v>
      </c>
      <c r="C70" s="403">
        <v>161001729</v>
      </c>
      <c r="D70" s="404">
        <v>44857</v>
      </c>
      <c r="E70" s="406">
        <v>4174</v>
      </c>
      <c r="F70" s="405">
        <v>2367</v>
      </c>
      <c r="I70" s="399"/>
      <c r="J70" s="399"/>
      <c r="K70" s="399"/>
      <c r="L70" s="399"/>
      <c r="M70" s="399"/>
      <c r="N70" s="399"/>
      <c r="O70" s="399"/>
      <c r="P70" s="399"/>
      <c r="Q70" s="399"/>
      <c r="R70" s="399"/>
      <c r="S70" s="399"/>
      <c r="T70" s="399"/>
      <c r="U70" s="399"/>
      <c r="V70" s="399"/>
      <c r="W70" s="399"/>
      <c r="X70" s="399"/>
      <c r="Y70" s="399"/>
      <c r="Z70" s="399"/>
      <c r="AA70" s="399"/>
      <c r="AB70" s="399"/>
      <c r="AC70" s="399"/>
      <c r="AD70" s="399"/>
      <c r="AE70" s="399"/>
      <c r="AF70" s="399"/>
      <c r="AG70" s="399"/>
      <c r="AH70" s="399"/>
      <c r="AI70" s="399"/>
      <c r="AJ70" s="399"/>
      <c r="AK70" s="399"/>
      <c r="AL70" s="399"/>
      <c r="AM70" s="399"/>
      <c r="AN70" s="399"/>
      <c r="AO70" s="399"/>
      <c r="AP70" s="399"/>
      <c r="AQ70" s="399"/>
      <c r="AR70" s="399"/>
      <c r="AS70" s="399"/>
      <c r="AT70" s="399"/>
      <c r="AU70" s="399"/>
      <c r="AV70" s="399"/>
      <c r="AW70" s="399"/>
    </row>
    <row r="71" spans="1:49" ht="15.75">
      <c r="A71" s="381" t="s">
        <v>13</v>
      </c>
      <c r="B71" s="382">
        <v>2980.44</v>
      </c>
      <c r="C71" s="403">
        <v>161009311</v>
      </c>
      <c r="D71" s="404">
        <v>44858</v>
      </c>
      <c r="E71" s="406">
        <v>5114</v>
      </c>
      <c r="F71" s="405">
        <v>3540</v>
      </c>
      <c r="I71" s="399"/>
      <c r="J71" s="399"/>
      <c r="K71" s="399"/>
      <c r="L71" s="399"/>
      <c r="M71" s="399"/>
      <c r="N71" s="399"/>
      <c r="O71" s="399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399"/>
      <c r="AA71" s="399"/>
      <c r="AB71" s="399"/>
      <c r="AC71" s="399"/>
      <c r="AD71" s="399"/>
      <c r="AE71" s="399"/>
      <c r="AF71" s="399"/>
      <c r="AG71" s="399"/>
      <c r="AH71" s="399"/>
      <c r="AI71" s="399"/>
      <c r="AJ71" s="399"/>
      <c r="AK71" s="399"/>
      <c r="AL71" s="399"/>
      <c r="AM71" s="399"/>
      <c r="AN71" s="399"/>
      <c r="AO71" s="399"/>
      <c r="AP71" s="399"/>
      <c r="AQ71" s="399"/>
      <c r="AR71" s="399"/>
      <c r="AS71" s="399"/>
      <c r="AT71" s="399"/>
      <c r="AU71" s="399"/>
      <c r="AV71" s="399"/>
      <c r="AW71" s="399"/>
    </row>
    <row r="72" spans="1:49" ht="15.75">
      <c r="A72" s="381" t="s">
        <v>14</v>
      </c>
      <c r="B72" s="402">
        <v>788.06</v>
      </c>
      <c r="C72" s="403">
        <v>161009311</v>
      </c>
      <c r="D72" s="404">
        <v>44858</v>
      </c>
      <c r="E72" s="406">
        <v>4571</v>
      </c>
      <c r="F72" s="405">
        <v>4497</v>
      </c>
      <c r="I72" s="399"/>
      <c r="J72" s="399"/>
      <c r="K72" s="399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399"/>
      <c r="AB72" s="399"/>
      <c r="AC72" s="399"/>
      <c r="AD72" s="399"/>
      <c r="AE72" s="399"/>
      <c r="AF72" s="399"/>
      <c r="AG72" s="399"/>
      <c r="AH72" s="399"/>
      <c r="AI72" s="399"/>
      <c r="AJ72" s="399"/>
      <c r="AK72" s="399"/>
      <c r="AL72" s="399"/>
      <c r="AM72" s="399"/>
      <c r="AN72" s="399"/>
      <c r="AO72" s="399"/>
      <c r="AP72" s="399"/>
      <c r="AQ72" s="399"/>
      <c r="AR72" s="399"/>
      <c r="AS72" s="399"/>
      <c r="AT72" s="399"/>
      <c r="AU72" s="399"/>
      <c r="AV72" s="399"/>
      <c r="AW72" s="399"/>
    </row>
    <row r="73" spans="1:49" ht="15.75">
      <c r="A73" s="381" t="s">
        <v>13</v>
      </c>
      <c r="B73" s="402">
        <v>3810.5</v>
      </c>
      <c r="C73" s="403">
        <v>161000209</v>
      </c>
      <c r="D73" s="404">
        <v>44858</v>
      </c>
      <c r="E73" s="406">
        <v>5056</v>
      </c>
      <c r="F73" s="405">
        <v>4448</v>
      </c>
      <c r="I73" s="399"/>
      <c r="J73" s="399"/>
      <c r="K73" s="399"/>
      <c r="L73" s="399"/>
      <c r="M73" s="399"/>
      <c r="N73" s="399"/>
      <c r="O73" s="399"/>
      <c r="P73" s="399"/>
      <c r="Q73" s="399"/>
      <c r="R73" s="399"/>
      <c r="S73" s="399"/>
      <c r="T73" s="399"/>
      <c r="U73" s="399"/>
      <c r="V73" s="399"/>
      <c r="W73" s="399"/>
      <c r="X73" s="399"/>
      <c r="Y73" s="399"/>
      <c r="Z73" s="399"/>
      <c r="AA73" s="399"/>
      <c r="AB73" s="399"/>
      <c r="AC73" s="399"/>
      <c r="AD73" s="399"/>
      <c r="AE73" s="399"/>
      <c r="AF73" s="399"/>
      <c r="AG73" s="399"/>
      <c r="AH73" s="399"/>
      <c r="AI73" s="399"/>
      <c r="AJ73" s="399"/>
      <c r="AK73" s="399"/>
      <c r="AL73" s="399"/>
      <c r="AM73" s="399"/>
      <c r="AN73" s="399"/>
      <c r="AO73" s="399"/>
      <c r="AP73" s="399"/>
      <c r="AQ73" s="399"/>
      <c r="AR73" s="399"/>
      <c r="AS73" s="399"/>
      <c r="AT73" s="399"/>
      <c r="AU73" s="399"/>
      <c r="AV73" s="399"/>
      <c r="AW73" s="399"/>
    </row>
    <row r="74" spans="1:49" ht="15.75">
      <c r="A74" s="381" t="s">
        <v>236</v>
      </c>
      <c r="B74" s="402">
        <v>3756.5</v>
      </c>
      <c r="C74" s="403">
        <v>161002057</v>
      </c>
      <c r="D74" s="404">
        <v>44860</v>
      </c>
      <c r="E74" s="406">
        <v>4919</v>
      </c>
      <c r="F74" s="405">
        <v>3500</v>
      </c>
      <c r="I74" s="399"/>
      <c r="J74" s="399"/>
      <c r="K74" s="399"/>
      <c r="L74" s="399"/>
      <c r="M74" s="399"/>
      <c r="N74" s="399"/>
      <c r="O74" s="399"/>
      <c r="P74" s="399"/>
      <c r="Q74" s="399"/>
      <c r="R74" s="399"/>
      <c r="S74" s="399"/>
      <c r="T74" s="399"/>
      <c r="U74" s="399"/>
      <c r="V74" s="399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9"/>
      <c r="AL74" s="399"/>
      <c r="AM74" s="399"/>
      <c r="AN74" s="399"/>
      <c r="AO74" s="399"/>
      <c r="AP74" s="399"/>
      <c r="AQ74" s="399"/>
      <c r="AR74" s="399"/>
      <c r="AS74" s="399"/>
      <c r="AT74" s="399"/>
      <c r="AU74" s="399"/>
      <c r="AV74" s="399"/>
      <c r="AW74" s="399"/>
    </row>
    <row r="75" spans="1:49" ht="15.75">
      <c r="A75" s="381" t="s">
        <v>235</v>
      </c>
      <c r="B75" s="402">
        <v>550.92999999999995</v>
      </c>
      <c r="C75" s="403">
        <v>161001730</v>
      </c>
      <c r="D75" s="404">
        <v>44861</v>
      </c>
      <c r="E75" s="406">
        <v>4368</v>
      </c>
      <c r="F75" s="405">
        <v>1804</v>
      </c>
      <c r="I75" s="399"/>
      <c r="J75" s="399"/>
      <c r="K75" s="399"/>
      <c r="L75" s="399"/>
      <c r="M75" s="399"/>
      <c r="N75" s="399"/>
      <c r="O75" s="399"/>
      <c r="P75" s="399"/>
      <c r="Q75" s="399"/>
      <c r="R75" s="399"/>
      <c r="S75" s="399"/>
      <c r="T75" s="399"/>
      <c r="U75" s="399"/>
      <c r="V75" s="399"/>
      <c r="W75" s="399"/>
      <c r="X75" s="399"/>
      <c r="Y75" s="399"/>
      <c r="Z75" s="399"/>
      <c r="AA75" s="399"/>
      <c r="AB75" s="399"/>
      <c r="AC75" s="399"/>
      <c r="AD75" s="399"/>
      <c r="AE75" s="399"/>
      <c r="AF75" s="399"/>
      <c r="AG75" s="399"/>
      <c r="AH75" s="399"/>
      <c r="AI75" s="399"/>
      <c r="AJ75" s="399"/>
      <c r="AK75" s="399"/>
      <c r="AL75" s="399"/>
      <c r="AM75" s="399"/>
      <c r="AN75" s="399"/>
      <c r="AO75" s="399"/>
      <c r="AP75" s="399"/>
      <c r="AQ75" s="399"/>
      <c r="AR75" s="399"/>
      <c r="AS75" s="399"/>
      <c r="AT75" s="399"/>
      <c r="AU75" s="399"/>
      <c r="AV75" s="399"/>
      <c r="AW75" s="399"/>
    </row>
    <row r="76" spans="1:49" ht="15.75">
      <c r="A76" s="381" t="s">
        <v>180</v>
      </c>
      <c r="B76" s="402">
        <v>1376.47</v>
      </c>
      <c r="C76" s="403">
        <v>161001730</v>
      </c>
      <c r="D76" s="404">
        <v>44861</v>
      </c>
      <c r="E76" s="406">
        <v>4368</v>
      </c>
      <c r="F76" s="405">
        <v>1804</v>
      </c>
      <c r="I76" s="399"/>
      <c r="J76" s="399"/>
      <c r="K76" s="399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399"/>
      <c r="AA76" s="399"/>
      <c r="AB76" s="399"/>
      <c r="AC76" s="399"/>
      <c r="AD76" s="399"/>
      <c r="AE76" s="399"/>
      <c r="AF76" s="399"/>
      <c r="AG76" s="399"/>
      <c r="AH76" s="399"/>
      <c r="AI76" s="399"/>
      <c r="AJ76" s="399"/>
      <c r="AK76" s="399"/>
      <c r="AL76" s="399"/>
      <c r="AM76" s="399"/>
      <c r="AN76" s="399"/>
      <c r="AO76" s="399"/>
      <c r="AP76" s="399"/>
      <c r="AQ76" s="399"/>
      <c r="AR76" s="399"/>
      <c r="AS76" s="399"/>
      <c r="AT76" s="399"/>
      <c r="AU76" s="399"/>
      <c r="AV76" s="399"/>
      <c r="AW76" s="399"/>
    </row>
    <row r="77" spans="1:49" ht="15.75">
      <c r="A77" s="381" t="s">
        <v>112</v>
      </c>
      <c r="B77" s="402">
        <v>850.75</v>
      </c>
      <c r="C77" s="403">
        <v>151000036</v>
      </c>
      <c r="D77" s="404">
        <v>44861</v>
      </c>
      <c r="E77" s="406">
        <v>4997</v>
      </c>
      <c r="F77" s="405">
        <v>2770</v>
      </c>
      <c r="I77" s="399"/>
      <c r="J77" s="399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399"/>
      <c r="AQ77" s="399"/>
      <c r="AR77" s="399"/>
      <c r="AS77" s="399"/>
      <c r="AT77" s="399"/>
      <c r="AU77" s="399"/>
      <c r="AV77" s="399"/>
      <c r="AW77" s="399"/>
    </row>
    <row r="78" spans="1:49" ht="15.75">
      <c r="A78" s="381" t="s">
        <v>113</v>
      </c>
      <c r="B78" s="402">
        <v>1117.4000000000001</v>
      </c>
      <c r="C78" s="403">
        <v>151000036</v>
      </c>
      <c r="D78" s="404">
        <v>44861</v>
      </c>
      <c r="E78" s="406">
        <v>4997</v>
      </c>
      <c r="F78" s="405">
        <v>2770</v>
      </c>
      <c r="I78" s="399"/>
      <c r="J78" s="399"/>
      <c r="K78" s="399"/>
      <c r="L78" s="399"/>
      <c r="M78" s="399"/>
      <c r="N78" s="399"/>
      <c r="O78" s="399"/>
      <c r="P78" s="399"/>
      <c r="Q78" s="399"/>
      <c r="R78" s="399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  <c r="AK78" s="399"/>
      <c r="AL78" s="399"/>
      <c r="AM78" s="399"/>
      <c r="AN78" s="399"/>
      <c r="AO78" s="399"/>
      <c r="AP78" s="399"/>
      <c r="AQ78" s="399"/>
      <c r="AR78" s="399"/>
      <c r="AS78" s="399"/>
      <c r="AT78" s="399"/>
      <c r="AU78" s="399"/>
      <c r="AV78" s="399"/>
      <c r="AW78" s="399"/>
    </row>
    <row r="79" spans="1:49" ht="15.75">
      <c r="A79" s="381" t="s">
        <v>13</v>
      </c>
      <c r="B79" s="382">
        <v>2561.34</v>
      </c>
      <c r="C79" s="403">
        <v>151000213</v>
      </c>
      <c r="D79" s="404">
        <v>44862</v>
      </c>
      <c r="E79" s="406">
        <v>4883</v>
      </c>
      <c r="F79" s="405">
        <v>3975</v>
      </c>
      <c r="I79" s="399"/>
      <c r="J79" s="399"/>
      <c r="K79" s="399"/>
      <c r="L79" s="399"/>
      <c r="M79" s="399"/>
      <c r="N79" s="399"/>
      <c r="O79" s="399"/>
      <c r="P79" s="399"/>
      <c r="Q79" s="399"/>
      <c r="R79" s="399"/>
      <c r="S79" s="399"/>
      <c r="T79" s="399"/>
      <c r="U79" s="399"/>
      <c r="V79" s="399"/>
      <c r="W79" s="399"/>
      <c r="X79" s="399"/>
      <c r="Y79" s="399"/>
      <c r="Z79" s="399"/>
      <c r="AA79" s="399"/>
      <c r="AB79" s="399"/>
      <c r="AC79" s="399"/>
      <c r="AD79" s="399"/>
      <c r="AE79" s="399"/>
      <c r="AF79" s="399"/>
      <c r="AG79" s="399"/>
      <c r="AH79" s="399"/>
      <c r="AI79" s="399"/>
      <c r="AJ79" s="399"/>
      <c r="AK79" s="399"/>
      <c r="AL79" s="399"/>
      <c r="AM79" s="399"/>
      <c r="AN79" s="399"/>
      <c r="AO79" s="399"/>
      <c r="AP79" s="399"/>
      <c r="AQ79" s="399"/>
      <c r="AR79" s="399"/>
      <c r="AS79" s="399"/>
      <c r="AT79" s="399"/>
      <c r="AU79" s="399"/>
      <c r="AV79" s="399"/>
      <c r="AW79" s="399"/>
    </row>
    <row r="80" spans="1:49" ht="15.75">
      <c r="A80" s="381" t="s">
        <v>14</v>
      </c>
      <c r="B80" s="382">
        <v>1212.46</v>
      </c>
      <c r="C80" s="403">
        <v>151000213</v>
      </c>
      <c r="D80" s="404">
        <v>44862</v>
      </c>
      <c r="E80" s="406">
        <v>4883</v>
      </c>
      <c r="F80" s="405">
        <v>4336</v>
      </c>
      <c r="I80" s="399"/>
      <c r="J80" s="399"/>
      <c r="K80" s="399"/>
      <c r="L80" s="399"/>
      <c r="M80" s="399"/>
      <c r="N80" s="399"/>
      <c r="O80" s="399"/>
      <c r="P80" s="399"/>
      <c r="Q80" s="399"/>
      <c r="R80" s="399"/>
      <c r="S80" s="399"/>
      <c r="T80" s="399"/>
      <c r="U80" s="399"/>
      <c r="V80" s="399"/>
      <c r="W80" s="399"/>
      <c r="X80" s="399"/>
      <c r="Y80" s="399"/>
      <c r="Z80" s="399"/>
      <c r="AA80" s="399"/>
      <c r="AB80" s="399"/>
      <c r="AC80" s="399"/>
      <c r="AD80" s="399"/>
      <c r="AE80" s="399"/>
      <c r="AF80" s="399"/>
      <c r="AG80" s="399"/>
      <c r="AH80" s="399"/>
      <c r="AI80" s="399"/>
      <c r="AJ80" s="399"/>
      <c r="AK80" s="399"/>
      <c r="AL80" s="399"/>
      <c r="AM80" s="399"/>
      <c r="AN80" s="399"/>
      <c r="AO80" s="399"/>
      <c r="AP80" s="399"/>
      <c r="AQ80" s="399"/>
      <c r="AR80" s="399"/>
      <c r="AS80" s="399"/>
      <c r="AT80" s="399"/>
      <c r="AU80" s="399"/>
      <c r="AV80" s="399"/>
      <c r="AW80" s="399"/>
    </row>
    <row r="81" spans="1:49" ht="30">
      <c r="A81" s="381" t="s">
        <v>16</v>
      </c>
      <c r="B81" s="382">
        <v>3897.65</v>
      </c>
      <c r="C81" s="403">
        <v>162001620</v>
      </c>
      <c r="D81" s="404">
        <v>44863</v>
      </c>
      <c r="E81" s="406">
        <v>4155</v>
      </c>
      <c r="F81" s="405">
        <v>2415</v>
      </c>
      <c r="I81" s="399"/>
      <c r="J81" s="399"/>
      <c r="K81" s="399"/>
      <c r="L81" s="399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399"/>
      <c r="Y81" s="399"/>
      <c r="Z81" s="399"/>
      <c r="AA81" s="399"/>
      <c r="AB81" s="399"/>
      <c r="AC81" s="399"/>
      <c r="AD81" s="399"/>
      <c r="AE81" s="399"/>
      <c r="AF81" s="399"/>
      <c r="AG81" s="399"/>
      <c r="AH81" s="399"/>
      <c r="AI81" s="399"/>
      <c r="AJ81" s="399"/>
      <c r="AK81" s="399"/>
      <c r="AL81" s="399"/>
      <c r="AM81" s="399"/>
      <c r="AN81" s="399"/>
      <c r="AO81" s="399"/>
      <c r="AP81" s="399"/>
      <c r="AQ81" s="399"/>
      <c r="AR81" s="399"/>
      <c r="AS81" s="399"/>
      <c r="AT81" s="399"/>
      <c r="AU81" s="399"/>
      <c r="AV81" s="399"/>
      <c r="AW81" s="399"/>
    </row>
    <row r="82" spans="1:49" ht="15.75">
      <c r="A82" s="381" t="s">
        <v>15</v>
      </c>
      <c r="B82" s="382">
        <v>1328.07</v>
      </c>
      <c r="C82" s="403">
        <v>161001784</v>
      </c>
      <c r="D82" s="404">
        <v>44863</v>
      </c>
      <c r="E82" s="406">
        <v>5013</v>
      </c>
      <c r="F82" s="405">
        <v>4060</v>
      </c>
      <c r="I82" s="399"/>
      <c r="J82" s="399"/>
      <c r="K82" s="399"/>
      <c r="L82" s="399"/>
      <c r="M82" s="399"/>
      <c r="N82" s="399"/>
      <c r="O82" s="399"/>
      <c r="P82" s="399"/>
      <c r="Q82" s="399"/>
      <c r="R82" s="399"/>
      <c r="S82" s="399"/>
      <c r="T82" s="399"/>
      <c r="U82" s="399"/>
      <c r="V82" s="399"/>
      <c r="W82" s="399"/>
      <c r="X82" s="399"/>
      <c r="Y82" s="399"/>
      <c r="Z82" s="399"/>
      <c r="AA82" s="399"/>
      <c r="AB82" s="399"/>
      <c r="AC82" s="399"/>
      <c r="AD82" s="399"/>
      <c r="AE82" s="399"/>
      <c r="AF82" s="399"/>
      <c r="AG82" s="399"/>
      <c r="AH82" s="399"/>
      <c r="AI82" s="399"/>
      <c r="AJ82" s="399"/>
      <c r="AK82" s="399"/>
      <c r="AL82" s="399"/>
      <c r="AM82" s="399"/>
      <c r="AN82" s="399"/>
      <c r="AO82" s="399"/>
      <c r="AP82" s="399"/>
      <c r="AQ82" s="399"/>
      <c r="AR82" s="399"/>
      <c r="AS82" s="399"/>
      <c r="AT82" s="399"/>
      <c r="AU82" s="399"/>
      <c r="AV82" s="399"/>
      <c r="AW82" s="399"/>
    </row>
    <row r="83" spans="1:49" ht="15.75">
      <c r="A83" s="381" t="s">
        <v>113</v>
      </c>
      <c r="B83" s="402">
        <v>667.03</v>
      </c>
      <c r="C83" s="403">
        <v>161001784</v>
      </c>
      <c r="D83" s="404">
        <v>44863</v>
      </c>
      <c r="E83" s="406">
        <v>5013</v>
      </c>
      <c r="F83" s="405">
        <v>4060</v>
      </c>
      <c r="I83" s="399"/>
      <c r="J83" s="399"/>
      <c r="K83" s="399"/>
      <c r="L83" s="399"/>
      <c r="M83" s="399"/>
      <c r="N83" s="399"/>
      <c r="O83" s="399"/>
      <c r="P83" s="399"/>
      <c r="Q83" s="399"/>
      <c r="R83" s="399"/>
      <c r="S83" s="399"/>
      <c r="T83" s="399"/>
      <c r="U83" s="399"/>
      <c r="V83" s="399"/>
      <c r="W83" s="399"/>
      <c r="X83" s="399"/>
      <c r="Y83" s="399"/>
      <c r="Z83" s="399"/>
      <c r="AA83" s="399"/>
      <c r="AB83" s="399"/>
      <c r="AC83" s="399"/>
      <c r="AD83" s="399"/>
      <c r="AE83" s="399"/>
      <c r="AF83" s="399"/>
      <c r="AG83" s="399"/>
      <c r="AH83" s="399"/>
      <c r="AI83" s="399"/>
      <c r="AJ83" s="399"/>
      <c r="AK83" s="399"/>
      <c r="AL83" s="399"/>
      <c r="AM83" s="399"/>
      <c r="AN83" s="399"/>
      <c r="AO83" s="399"/>
      <c r="AP83" s="399"/>
      <c r="AQ83" s="399"/>
      <c r="AR83" s="399"/>
      <c r="AS83" s="399"/>
      <c r="AT83" s="399"/>
      <c r="AU83" s="399"/>
      <c r="AV83" s="399"/>
      <c r="AW83" s="399"/>
    </row>
    <row r="84" spans="1:49" ht="15.75">
      <c r="A84" s="381" t="s">
        <v>235</v>
      </c>
      <c r="B84" s="402">
        <v>1231.3800000000001</v>
      </c>
      <c r="C84" s="403">
        <v>161001731</v>
      </c>
      <c r="D84" s="404">
        <v>44863</v>
      </c>
      <c r="E84" s="406">
        <v>4157</v>
      </c>
      <c r="F84" s="405">
        <v>3686</v>
      </c>
      <c r="I84" s="399"/>
      <c r="J84" s="399"/>
      <c r="K84" s="399"/>
      <c r="L84" s="399"/>
      <c r="M84" s="399"/>
      <c r="N84" s="399"/>
      <c r="O84" s="399"/>
      <c r="P84" s="399"/>
      <c r="Q84" s="399"/>
      <c r="R84" s="399"/>
      <c r="S84" s="399"/>
      <c r="T84" s="399"/>
      <c r="U84" s="399"/>
      <c r="V84" s="399"/>
      <c r="W84" s="399"/>
      <c r="X84" s="399"/>
      <c r="Y84" s="399"/>
      <c r="Z84" s="399"/>
      <c r="AA84" s="399"/>
      <c r="AB84" s="399"/>
      <c r="AC84" s="399"/>
      <c r="AD84" s="399"/>
      <c r="AE84" s="399"/>
      <c r="AF84" s="399"/>
      <c r="AG84" s="399"/>
      <c r="AH84" s="399"/>
      <c r="AI84" s="399"/>
      <c r="AJ84" s="399"/>
      <c r="AK84" s="399"/>
      <c r="AL84" s="399"/>
      <c r="AM84" s="399"/>
      <c r="AN84" s="399"/>
      <c r="AO84" s="399"/>
      <c r="AP84" s="399"/>
      <c r="AQ84" s="399"/>
      <c r="AR84" s="399"/>
      <c r="AS84" s="399"/>
      <c r="AT84" s="399"/>
      <c r="AU84" s="399"/>
      <c r="AV84" s="399"/>
      <c r="AW84" s="399"/>
    </row>
    <row r="85" spans="1:49" ht="15.75">
      <c r="A85" s="381" t="s">
        <v>180</v>
      </c>
      <c r="B85" s="402">
        <v>591.02</v>
      </c>
      <c r="C85" s="403">
        <v>161001731</v>
      </c>
      <c r="D85" s="404">
        <v>44863</v>
      </c>
      <c r="E85" s="406">
        <v>4157</v>
      </c>
      <c r="F85" s="405">
        <v>3686</v>
      </c>
      <c r="I85" s="399"/>
      <c r="J85" s="399"/>
      <c r="K85" s="399"/>
      <c r="L85" s="399"/>
      <c r="M85" s="399"/>
      <c r="N85" s="399"/>
      <c r="O85" s="399"/>
      <c r="P85" s="399"/>
      <c r="Q85" s="399"/>
      <c r="R85" s="399"/>
      <c r="S85" s="399"/>
      <c r="T85" s="399"/>
      <c r="U85" s="399"/>
      <c r="V85" s="399"/>
      <c r="W85" s="399"/>
      <c r="X85" s="399"/>
      <c r="Y85" s="399"/>
      <c r="Z85" s="399"/>
      <c r="AA85" s="399"/>
      <c r="AB85" s="399"/>
      <c r="AC85" s="399"/>
      <c r="AD85" s="399"/>
      <c r="AE85" s="399"/>
      <c r="AF85" s="399"/>
      <c r="AG85" s="399"/>
      <c r="AH85" s="399"/>
      <c r="AI85" s="399"/>
      <c r="AJ85" s="399"/>
      <c r="AK85" s="399"/>
      <c r="AL85" s="399"/>
      <c r="AM85" s="399"/>
      <c r="AN85" s="399"/>
      <c r="AO85" s="399"/>
      <c r="AP85" s="399"/>
      <c r="AQ85" s="399"/>
      <c r="AR85" s="399"/>
      <c r="AS85" s="399"/>
      <c r="AT85" s="399"/>
      <c r="AU85" s="399"/>
      <c r="AV85" s="399"/>
      <c r="AW85" s="399"/>
    </row>
    <row r="86" spans="1:49" ht="15.75">
      <c r="A86" s="381" t="s">
        <v>53</v>
      </c>
      <c r="B86" s="407">
        <v>3938.1</v>
      </c>
      <c r="C86" s="403">
        <v>451000020</v>
      </c>
      <c r="D86" s="404">
        <v>44834</v>
      </c>
      <c r="E86" s="406">
        <v>4347.9792064000003</v>
      </c>
      <c r="F86" s="405">
        <v>4037.5971731448763</v>
      </c>
      <c r="I86" s="399"/>
      <c r="J86" s="399"/>
      <c r="K86" s="399"/>
      <c r="L86" s="399"/>
      <c r="M86" s="399"/>
      <c r="N86" s="399"/>
      <c r="O86" s="399"/>
      <c r="P86" s="399"/>
      <c r="Q86" s="399"/>
      <c r="R86" s="399"/>
      <c r="S86" s="399"/>
      <c r="T86" s="399"/>
      <c r="U86" s="399"/>
      <c r="V86" s="399"/>
      <c r="W86" s="399"/>
      <c r="X86" s="399"/>
      <c r="Y86" s="399"/>
      <c r="Z86" s="399"/>
      <c r="AA86" s="399"/>
      <c r="AB86" s="399"/>
      <c r="AC86" s="399"/>
      <c r="AD86" s="399"/>
      <c r="AE86" s="399"/>
      <c r="AF86" s="399"/>
      <c r="AG86" s="399"/>
      <c r="AH86" s="399"/>
      <c r="AI86" s="399"/>
      <c r="AJ86" s="399"/>
      <c r="AK86" s="399"/>
      <c r="AL86" s="399"/>
      <c r="AM86" s="399"/>
      <c r="AN86" s="399"/>
      <c r="AO86" s="399"/>
      <c r="AP86" s="399"/>
      <c r="AQ86" s="399"/>
      <c r="AR86" s="399"/>
      <c r="AS86" s="399"/>
      <c r="AT86" s="399"/>
      <c r="AU86" s="399"/>
      <c r="AV86" s="399"/>
      <c r="AW86" s="399"/>
    </row>
    <row r="87" spans="1:49" ht="15.75">
      <c r="A87" s="381" t="s">
        <v>53</v>
      </c>
      <c r="B87" s="407">
        <v>3919.1</v>
      </c>
      <c r="C87" s="403">
        <v>451000021</v>
      </c>
      <c r="D87" s="404">
        <v>44836</v>
      </c>
      <c r="E87" s="406">
        <v>4245.6276590451234</v>
      </c>
      <c r="F87" s="405">
        <v>4158.6376294976053</v>
      </c>
      <c r="I87" s="399"/>
      <c r="J87" s="399"/>
      <c r="K87" s="399"/>
      <c r="L87" s="399"/>
      <c r="M87" s="399"/>
      <c r="N87" s="399"/>
      <c r="O87" s="399"/>
      <c r="P87" s="399"/>
      <c r="Q87" s="399"/>
      <c r="R87" s="399"/>
      <c r="S87" s="399"/>
      <c r="T87" s="399"/>
      <c r="U87" s="399"/>
      <c r="V87" s="399"/>
      <c r="W87" s="399"/>
      <c r="X87" s="399"/>
      <c r="Y87" s="399"/>
      <c r="Z87" s="399"/>
      <c r="AA87" s="399"/>
      <c r="AB87" s="399"/>
      <c r="AC87" s="399"/>
      <c r="AD87" s="399"/>
      <c r="AE87" s="399"/>
      <c r="AF87" s="399"/>
      <c r="AG87" s="399"/>
      <c r="AH87" s="399"/>
      <c r="AI87" s="399"/>
      <c r="AJ87" s="399"/>
      <c r="AK87" s="399"/>
      <c r="AL87" s="399"/>
      <c r="AM87" s="399"/>
      <c r="AN87" s="399"/>
      <c r="AO87" s="399"/>
      <c r="AP87" s="399"/>
      <c r="AQ87" s="399"/>
      <c r="AR87" s="399"/>
      <c r="AS87" s="399"/>
      <c r="AT87" s="399"/>
      <c r="AU87" s="399"/>
      <c r="AV87" s="399"/>
      <c r="AW87" s="399"/>
    </row>
    <row r="88" spans="1:49" ht="15.75">
      <c r="A88" s="381" t="s">
        <v>64</v>
      </c>
      <c r="B88" s="402">
        <v>4103.8</v>
      </c>
      <c r="C88" s="403">
        <v>451000012</v>
      </c>
      <c r="D88" s="404">
        <v>44837</v>
      </c>
      <c r="E88" s="406">
        <v>3443.3955202686843</v>
      </c>
      <c r="F88" s="405">
        <v>4087.7682778453714</v>
      </c>
      <c r="I88" s="399"/>
      <c r="J88" s="399"/>
      <c r="K88" s="399"/>
      <c r="L88" s="399"/>
      <c r="M88" s="399"/>
      <c r="N88" s="399"/>
      <c r="O88" s="399"/>
      <c r="P88" s="399"/>
      <c r="Q88" s="399"/>
      <c r="R88" s="399"/>
      <c r="S88" s="399"/>
      <c r="T88" s="399"/>
      <c r="U88" s="399"/>
      <c r="V88" s="399"/>
      <c r="W88" s="399"/>
      <c r="X88" s="399"/>
      <c r="Y88" s="399"/>
      <c r="Z88" s="399"/>
      <c r="AA88" s="399"/>
      <c r="AB88" s="399"/>
      <c r="AC88" s="399"/>
      <c r="AD88" s="399"/>
      <c r="AE88" s="399"/>
      <c r="AF88" s="399"/>
      <c r="AG88" s="399"/>
      <c r="AH88" s="399"/>
      <c r="AI88" s="399"/>
      <c r="AJ88" s="399"/>
      <c r="AK88" s="399"/>
      <c r="AL88" s="399"/>
      <c r="AM88" s="399"/>
      <c r="AN88" s="399"/>
      <c r="AO88" s="399"/>
      <c r="AP88" s="399"/>
      <c r="AQ88" s="399"/>
      <c r="AR88" s="399"/>
      <c r="AS88" s="399"/>
      <c r="AT88" s="399"/>
      <c r="AU88" s="399"/>
      <c r="AV88" s="399"/>
      <c r="AW88" s="399"/>
    </row>
    <row r="89" spans="1:49" ht="15.75">
      <c r="A89" s="381" t="s">
        <v>53</v>
      </c>
      <c r="B89" s="382">
        <v>3788.25</v>
      </c>
      <c r="C89" s="403">
        <v>461000188</v>
      </c>
      <c r="D89" s="404">
        <v>44838</v>
      </c>
      <c r="E89" s="406">
        <v>4486.6884994594584</v>
      </c>
      <c r="F89" s="405">
        <v>4064.795852235904</v>
      </c>
      <c r="I89" s="399"/>
      <c r="J89" s="399"/>
      <c r="K89" s="399"/>
      <c r="L89" s="399"/>
      <c r="M89" s="399"/>
      <c r="N89" s="399"/>
      <c r="O89" s="399"/>
      <c r="P89" s="399"/>
      <c r="Q89" s="399"/>
      <c r="R89" s="399"/>
      <c r="S89" s="399"/>
      <c r="T89" s="399"/>
      <c r="U89" s="399"/>
      <c r="V89" s="399"/>
      <c r="W89" s="399"/>
      <c r="X89" s="399"/>
      <c r="Y89" s="399"/>
      <c r="Z89" s="399"/>
      <c r="AA89" s="399"/>
      <c r="AB89" s="399"/>
      <c r="AC89" s="399"/>
      <c r="AD89" s="399"/>
      <c r="AE89" s="399"/>
      <c r="AF89" s="399"/>
      <c r="AG89" s="399"/>
      <c r="AH89" s="399"/>
      <c r="AI89" s="399"/>
      <c r="AJ89" s="399"/>
      <c r="AK89" s="399"/>
      <c r="AL89" s="399"/>
      <c r="AM89" s="399"/>
      <c r="AN89" s="399"/>
      <c r="AO89" s="399"/>
      <c r="AP89" s="399"/>
      <c r="AQ89" s="399"/>
      <c r="AR89" s="399"/>
      <c r="AS89" s="399"/>
      <c r="AT89" s="399"/>
      <c r="AU89" s="399"/>
      <c r="AV89" s="399"/>
      <c r="AW89" s="399"/>
    </row>
    <row r="90" spans="1:49" ht="15.75">
      <c r="A90" s="381" t="s">
        <v>64</v>
      </c>
      <c r="B90" s="402">
        <v>4046.45</v>
      </c>
      <c r="C90" s="403">
        <v>451000061</v>
      </c>
      <c r="D90" s="404">
        <v>44838</v>
      </c>
      <c r="E90" s="406">
        <v>3738.8825314123224</v>
      </c>
      <c r="F90" s="405">
        <v>4018.9608033689669</v>
      </c>
      <c r="I90" s="399"/>
      <c r="J90" s="399"/>
      <c r="K90" s="399"/>
      <c r="L90" s="399"/>
      <c r="M90" s="399"/>
      <c r="N90" s="399"/>
      <c r="O90" s="399"/>
      <c r="P90" s="399"/>
      <c r="Q90" s="399"/>
      <c r="R90" s="399"/>
      <c r="S90" s="399"/>
      <c r="T90" s="399"/>
      <c r="U90" s="399"/>
      <c r="V90" s="399"/>
      <c r="W90" s="399"/>
      <c r="X90" s="399"/>
      <c r="Y90" s="399"/>
      <c r="Z90" s="399"/>
      <c r="AA90" s="399"/>
      <c r="AB90" s="399"/>
      <c r="AC90" s="399"/>
      <c r="AD90" s="399"/>
      <c r="AE90" s="399"/>
      <c r="AF90" s="399"/>
      <c r="AG90" s="399"/>
      <c r="AH90" s="399"/>
      <c r="AI90" s="399"/>
      <c r="AJ90" s="399"/>
      <c r="AK90" s="399"/>
      <c r="AL90" s="399"/>
      <c r="AM90" s="399"/>
      <c r="AN90" s="399"/>
      <c r="AO90" s="399"/>
      <c r="AP90" s="399"/>
      <c r="AQ90" s="399"/>
      <c r="AR90" s="399"/>
      <c r="AS90" s="399"/>
      <c r="AT90" s="399"/>
      <c r="AU90" s="399"/>
      <c r="AV90" s="399"/>
      <c r="AW90" s="399"/>
    </row>
    <row r="91" spans="1:49" ht="15.75">
      <c r="A91" s="381" t="s">
        <v>53</v>
      </c>
      <c r="B91" s="402">
        <v>4010.2</v>
      </c>
      <c r="C91" s="403">
        <v>461000189</v>
      </c>
      <c r="D91" s="404">
        <v>44839</v>
      </c>
      <c r="E91" s="406">
        <v>4692.4567059650835</v>
      </c>
      <c r="F91" s="405">
        <v>4124.3099492609754</v>
      </c>
      <c r="I91" s="399"/>
      <c r="J91" s="399"/>
      <c r="K91" s="399"/>
      <c r="L91" s="399"/>
      <c r="M91" s="399"/>
      <c r="N91" s="399"/>
      <c r="O91" s="399"/>
      <c r="P91" s="399"/>
      <c r="Q91" s="399"/>
      <c r="R91" s="399"/>
      <c r="S91" s="399"/>
      <c r="T91" s="399"/>
      <c r="U91" s="399"/>
      <c r="V91" s="399"/>
      <c r="W91" s="399"/>
      <c r="X91" s="399"/>
      <c r="Y91" s="399"/>
      <c r="Z91" s="399"/>
      <c r="AA91" s="399"/>
      <c r="AB91" s="399"/>
      <c r="AC91" s="399"/>
      <c r="AD91" s="399"/>
      <c r="AE91" s="399"/>
      <c r="AF91" s="399"/>
      <c r="AG91" s="399"/>
      <c r="AH91" s="399"/>
      <c r="AI91" s="399"/>
      <c r="AJ91" s="399"/>
      <c r="AK91" s="399"/>
      <c r="AL91" s="399"/>
      <c r="AM91" s="399"/>
      <c r="AN91" s="399"/>
      <c r="AO91" s="399"/>
      <c r="AP91" s="399"/>
      <c r="AQ91" s="399"/>
      <c r="AR91" s="399"/>
      <c r="AS91" s="399"/>
      <c r="AT91" s="399"/>
      <c r="AU91" s="399"/>
      <c r="AV91" s="399"/>
      <c r="AW91" s="399"/>
    </row>
    <row r="92" spans="1:49" ht="15.75">
      <c r="A92" s="381" t="s">
        <v>53</v>
      </c>
      <c r="B92" s="402">
        <v>3974.8</v>
      </c>
      <c r="C92" s="403">
        <v>451000022</v>
      </c>
      <c r="D92" s="404">
        <v>44840</v>
      </c>
      <c r="E92" s="406">
        <v>4072.4423416743853</v>
      </c>
      <c r="F92" s="405">
        <v>4144.550943396227</v>
      </c>
      <c r="I92" s="399"/>
      <c r="J92" s="399"/>
      <c r="K92" s="399"/>
      <c r="L92" s="399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399"/>
      <c r="X92" s="399"/>
      <c r="Y92" s="399"/>
      <c r="Z92" s="399"/>
      <c r="AA92" s="399"/>
      <c r="AB92" s="399"/>
      <c r="AC92" s="399"/>
      <c r="AD92" s="399"/>
      <c r="AE92" s="399"/>
      <c r="AF92" s="399"/>
      <c r="AG92" s="399"/>
      <c r="AH92" s="399"/>
      <c r="AI92" s="399"/>
      <c r="AJ92" s="399"/>
      <c r="AK92" s="399"/>
      <c r="AL92" s="399"/>
      <c r="AM92" s="399"/>
      <c r="AN92" s="399"/>
      <c r="AO92" s="399"/>
      <c r="AP92" s="399"/>
      <c r="AQ92" s="399"/>
      <c r="AR92" s="399"/>
      <c r="AS92" s="399"/>
      <c r="AT92" s="399"/>
      <c r="AU92" s="399"/>
      <c r="AV92" s="399"/>
      <c r="AW92" s="399"/>
    </row>
    <row r="93" spans="1:49" ht="15.75">
      <c r="A93" s="381" t="s">
        <v>53</v>
      </c>
      <c r="B93" s="402">
        <v>4025.95</v>
      </c>
      <c r="C93" s="403">
        <v>461000190</v>
      </c>
      <c r="D93" s="404">
        <v>44841</v>
      </c>
      <c r="E93" s="406">
        <v>3418.1134002542703</v>
      </c>
      <c r="F93" s="405">
        <v>4146.6465899025698</v>
      </c>
      <c r="I93" s="399"/>
      <c r="J93" s="399"/>
      <c r="K93" s="399"/>
      <c r="L93" s="399"/>
      <c r="M93" s="399"/>
      <c r="N93" s="399"/>
      <c r="O93" s="399"/>
      <c r="P93" s="399"/>
      <c r="Q93" s="399"/>
      <c r="R93" s="399"/>
      <c r="S93" s="399"/>
      <c r="T93" s="399"/>
      <c r="U93" s="399"/>
      <c r="V93" s="399"/>
      <c r="W93" s="399"/>
      <c r="X93" s="399"/>
      <c r="Y93" s="399"/>
      <c r="Z93" s="399"/>
      <c r="AA93" s="399"/>
      <c r="AB93" s="399"/>
      <c r="AC93" s="399"/>
      <c r="AD93" s="399"/>
      <c r="AE93" s="399"/>
      <c r="AF93" s="399"/>
      <c r="AG93" s="399"/>
      <c r="AH93" s="399"/>
      <c r="AI93" s="399"/>
      <c r="AJ93" s="399"/>
      <c r="AK93" s="399"/>
      <c r="AL93" s="399"/>
      <c r="AM93" s="399"/>
      <c r="AN93" s="399"/>
      <c r="AO93" s="399"/>
      <c r="AP93" s="399"/>
      <c r="AQ93" s="399"/>
      <c r="AR93" s="399"/>
      <c r="AS93" s="399"/>
      <c r="AT93" s="399"/>
      <c r="AU93" s="399"/>
      <c r="AV93" s="399"/>
      <c r="AW93" s="399"/>
    </row>
    <row r="94" spans="1:49" ht="15.75">
      <c r="A94" s="381" t="s">
        <v>53</v>
      </c>
      <c r="B94" s="402">
        <v>3915.85</v>
      </c>
      <c r="C94" s="403">
        <v>451000023</v>
      </c>
      <c r="D94" s="404">
        <v>44842</v>
      </c>
      <c r="E94" s="406">
        <v>3418.1134002542703</v>
      </c>
      <c r="F94" s="405">
        <v>4021.7362553284515</v>
      </c>
      <c r="I94" s="399"/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399"/>
      <c r="W94" s="399"/>
      <c r="X94" s="399"/>
      <c r="Y94" s="399"/>
      <c r="Z94" s="399"/>
      <c r="AA94" s="399"/>
      <c r="AB94" s="399"/>
      <c r="AC94" s="399"/>
      <c r="AD94" s="399"/>
      <c r="AE94" s="399"/>
      <c r="AF94" s="399"/>
      <c r="AG94" s="399"/>
      <c r="AH94" s="399"/>
      <c r="AI94" s="399"/>
      <c r="AJ94" s="399"/>
      <c r="AK94" s="399"/>
      <c r="AL94" s="399"/>
      <c r="AM94" s="399"/>
      <c r="AN94" s="399"/>
      <c r="AO94" s="399"/>
      <c r="AP94" s="399"/>
      <c r="AQ94" s="399"/>
      <c r="AR94" s="399"/>
      <c r="AS94" s="399"/>
      <c r="AT94" s="399"/>
      <c r="AU94" s="399"/>
      <c r="AV94" s="399"/>
      <c r="AW94" s="399"/>
    </row>
    <row r="95" spans="1:49" ht="15.75">
      <c r="A95" s="381" t="s">
        <v>53</v>
      </c>
      <c r="B95" s="402">
        <v>3988.4</v>
      </c>
      <c r="C95" s="403">
        <v>461000191</v>
      </c>
      <c r="D95" s="404">
        <v>44843</v>
      </c>
      <c r="E95" s="406">
        <v>4301.0115768000005</v>
      </c>
      <c r="F95" s="405">
        <v>4045.808783265798</v>
      </c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399"/>
      <c r="W95" s="399"/>
      <c r="X95" s="399"/>
      <c r="Y95" s="399"/>
      <c r="Z95" s="399"/>
      <c r="AA95" s="399"/>
      <c r="AB95" s="399"/>
      <c r="AC95" s="399"/>
      <c r="AD95" s="399"/>
      <c r="AE95" s="399"/>
      <c r="AF95" s="399"/>
      <c r="AG95" s="399"/>
      <c r="AH95" s="399"/>
      <c r="AI95" s="399"/>
      <c r="AJ95" s="399"/>
      <c r="AK95" s="399"/>
      <c r="AL95" s="399"/>
      <c r="AM95" s="399"/>
      <c r="AN95" s="399"/>
      <c r="AO95" s="399"/>
      <c r="AP95" s="399"/>
      <c r="AQ95" s="399"/>
      <c r="AR95" s="399"/>
      <c r="AS95" s="399"/>
      <c r="AT95" s="399"/>
      <c r="AU95" s="399"/>
      <c r="AV95" s="399"/>
      <c r="AW95" s="399"/>
    </row>
    <row r="96" spans="1:49" ht="15.75">
      <c r="A96" s="381" t="s">
        <v>64</v>
      </c>
      <c r="B96" s="402">
        <v>4087.25</v>
      </c>
      <c r="C96" s="403">
        <v>461000062</v>
      </c>
      <c r="D96" s="404">
        <v>44843</v>
      </c>
      <c r="E96" s="406">
        <v>3954.7520846063708</v>
      </c>
      <c r="F96" s="405">
        <v>4054.7551758133422</v>
      </c>
      <c r="I96" s="399"/>
      <c r="J96" s="399"/>
      <c r="K96" s="399"/>
      <c r="L96" s="399"/>
      <c r="M96" s="399"/>
      <c r="N96" s="399"/>
      <c r="O96" s="399"/>
      <c r="P96" s="399"/>
      <c r="Q96" s="399"/>
      <c r="R96" s="399"/>
      <c r="S96" s="399"/>
      <c r="T96" s="399"/>
      <c r="U96" s="399"/>
      <c r="V96" s="399"/>
      <c r="W96" s="399"/>
      <c r="X96" s="399"/>
      <c r="Y96" s="399"/>
      <c r="Z96" s="399"/>
      <c r="AA96" s="399"/>
      <c r="AB96" s="399"/>
      <c r="AC96" s="399"/>
      <c r="AD96" s="399"/>
      <c r="AE96" s="399"/>
      <c r="AF96" s="399"/>
      <c r="AG96" s="399"/>
      <c r="AH96" s="399"/>
      <c r="AI96" s="399"/>
      <c r="AJ96" s="399"/>
      <c r="AK96" s="399"/>
      <c r="AL96" s="399"/>
      <c r="AM96" s="399"/>
      <c r="AN96" s="399"/>
      <c r="AO96" s="399"/>
      <c r="AP96" s="399"/>
      <c r="AQ96" s="399"/>
      <c r="AR96" s="399"/>
      <c r="AS96" s="399"/>
      <c r="AT96" s="399"/>
      <c r="AU96" s="399"/>
      <c r="AV96" s="399"/>
      <c r="AW96" s="399"/>
    </row>
    <row r="97" spans="1:49" ht="15.75">
      <c r="A97" s="381" t="s">
        <v>53</v>
      </c>
      <c r="B97" s="402">
        <v>3839.2</v>
      </c>
      <c r="C97" s="403">
        <v>461000192</v>
      </c>
      <c r="D97" s="404">
        <v>44844</v>
      </c>
      <c r="E97" s="406">
        <v>3854.1897785820902</v>
      </c>
      <c r="F97" s="405">
        <v>4071.4285714285711</v>
      </c>
      <c r="I97" s="399"/>
      <c r="J97" s="399"/>
      <c r="K97" s="399"/>
      <c r="L97" s="399"/>
      <c r="M97" s="399"/>
      <c r="N97" s="399"/>
      <c r="O97" s="399"/>
      <c r="P97" s="399"/>
      <c r="Q97" s="399"/>
      <c r="R97" s="399"/>
      <c r="S97" s="399"/>
      <c r="T97" s="399"/>
      <c r="U97" s="399"/>
      <c r="V97" s="399"/>
      <c r="W97" s="399"/>
      <c r="X97" s="399"/>
      <c r="Y97" s="399"/>
      <c r="Z97" s="399"/>
      <c r="AA97" s="399"/>
      <c r="AB97" s="399"/>
      <c r="AC97" s="399"/>
      <c r="AD97" s="399"/>
      <c r="AE97" s="399"/>
      <c r="AF97" s="399"/>
      <c r="AG97" s="399"/>
      <c r="AH97" s="399"/>
      <c r="AI97" s="399"/>
      <c r="AJ97" s="399"/>
      <c r="AK97" s="399"/>
      <c r="AL97" s="399"/>
      <c r="AM97" s="399"/>
      <c r="AN97" s="399"/>
      <c r="AO97" s="399"/>
      <c r="AP97" s="399"/>
      <c r="AQ97" s="399"/>
      <c r="AR97" s="399"/>
      <c r="AS97" s="399"/>
      <c r="AT97" s="399"/>
      <c r="AU97" s="399"/>
      <c r="AV97" s="399"/>
      <c r="AW97" s="399"/>
    </row>
    <row r="98" spans="1:49" ht="15.75">
      <c r="A98" s="381" t="s">
        <v>53</v>
      </c>
      <c r="B98" s="382">
        <v>3895</v>
      </c>
      <c r="C98" s="403">
        <v>461000193</v>
      </c>
      <c r="D98" s="404">
        <v>44845</v>
      </c>
      <c r="E98" s="406">
        <v>3854.1897785820902</v>
      </c>
      <c r="F98" s="405">
        <v>4068.3386687272327</v>
      </c>
      <c r="I98" s="399"/>
      <c r="J98" s="399"/>
      <c r="K98" s="399"/>
      <c r="L98" s="399"/>
      <c r="M98" s="399"/>
      <c r="N98" s="399"/>
      <c r="O98" s="399"/>
      <c r="P98" s="399"/>
      <c r="Q98" s="399"/>
      <c r="R98" s="399"/>
      <c r="S98" s="399"/>
      <c r="T98" s="399"/>
      <c r="U98" s="399"/>
      <c r="V98" s="399"/>
      <c r="W98" s="399"/>
      <c r="X98" s="399"/>
      <c r="Y98" s="399"/>
      <c r="Z98" s="399"/>
      <c r="AA98" s="399"/>
      <c r="AB98" s="399"/>
      <c r="AC98" s="399"/>
      <c r="AD98" s="399"/>
      <c r="AE98" s="399"/>
      <c r="AF98" s="399"/>
      <c r="AG98" s="399"/>
      <c r="AH98" s="399"/>
      <c r="AI98" s="399"/>
      <c r="AJ98" s="399"/>
      <c r="AK98" s="399"/>
      <c r="AL98" s="399"/>
      <c r="AM98" s="399"/>
      <c r="AN98" s="399"/>
      <c r="AO98" s="399"/>
      <c r="AP98" s="399"/>
      <c r="AQ98" s="399"/>
      <c r="AR98" s="399"/>
      <c r="AS98" s="399"/>
      <c r="AT98" s="399"/>
      <c r="AU98" s="399"/>
      <c r="AV98" s="399"/>
      <c r="AW98" s="399"/>
    </row>
    <row r="99" spans="1:49" ht="15.75">
      <c r="A99" s="381" t="s">
        <v>53</v>
      </c>
      <c r="B99" s="382">
        <v>4003.6</v>
      </c>
      <c r="C99" s="403">
        <v>461000194</v>
      </c>
      <c r="D99" s="404">
        <v>44846</v>
      </c>
      <c r="E99" s="406">
        <v>3854.1897785820902</v>
      </c>
      <c r="F99" s="405">
        <v>4108.4304833536116</v>
      </c>
      <c r="I99" s="399"/>
      <c r="J99" s="399"/>
      <c r="K99" s="399"/>
      <c r="L99" s="399"/>
      <c r="M99" s="399"/>
      <c r="N99" s="399"/>
      <c r="O99" s="399"/>
      <c r="P99" s="399"/>
      <c r="Q99" s="399"/>
      <c r="R99" s="399"/>
      <c r="S99" s="399"/>
      <c r="T99" s="399"/>
      <c r="U99" s="399"/>
      <c r="V99" s="399"/>
      <c r="W99" s="399"/>
      <c r="X99" s="399"/>
      <c r="Y99" s="399"/>
      <c r="Z99" s="399"/>
      <c r="AA99" s="399"/>
      <c r="AB99" s="399"/>
      <c r="AC99" s="399"/>
      <c r="AD99" s="399"/>
      <c r="AE99" s="399"/>
      <c r="AF99" s="399"/>
      <c r="AG99" s="399"/>
      <c r="AH99" s="399"/>
      <c r="AI99" s="399"/>
      <c r="AJ99" s="399"/>
      <c r="AK99" s="399"/>
      <c r="AL99" s="399"/>
      <c r="AM99" s="399"/>
      <c r="AN99" s="399"/>
      <c r="AO99" s="399"/>
      <c r="AP99" s="399"/>
      <c r="AQ99" s="399"/>
      <c r="AR99" s="399"/>
      <c r="AS99" s="399"/>
      <c r="AT99" s="399"/>
      <c r="AU99" s="399"/>
      <c r="AV99" s="399"/>
      <c r="AW99" s="399"/>
    </row>
    <row r="100" spans="1:49" ht="15.75">
      <c r="A100" s="381" t="s">
        <v>64</v>
      </c>
      <c r="B100" s="382">
        <v>3999.1</v>
      </c>
      <c r="C100" s="403">
        <v>461000063</v>
      </c>
      <c r="D100" s="404">
        <v>44847</v>
      </c>
      <c r="E100" s="406">
        <v>3940.0619360365786</v>
      </c>
      <c r="F100" s="405">
        <v>4104.388161513918</v>
      </c>
      <c r="I100" s="399"/>
      <c r="J100" s="399"/>
      <c r="K100" s="399"/>
      <c r="L100" s="399"/>
      <c r="M100" s="399"/>
      <c r="N100" s="399"/>
      <c r="O100" s="399"/>
      <c r="P100" s="399"/>
      <c r="Q100" s="399"/>
      <c r="R100" s="399"/>
      <c r="S100" s="399"/>
      <c r="T100" s="399"/>
      <c r="U100" s="399"/>
      <c r="V100" s="399"/>
      <c r="W100" s="399"/>
      <c r="X100" s="399"/>
      <c r="Y100" s="399"/>
      <c r="Z100" s="399"/>
      <c r="AA100" s="399"/>
      <c r="AB100" s="399"/>
      <c r="AC100" s="399"/>
      <c r="AD100" s="399"/>
      <c r="AE100" s="399"/>
      <c r="AF100" s="399"/>
      <c r="AG100" s="399"/>
      <c r="AH100" s="399"/>
      <c r="AI100" s="399"/>
      <c r="AJ100" s="399"/>
      <c r="AK100" s="399"/>
      <c r="AL100" s="399"/>
      <c r="AM100" s="399"/>
      <c r="AN100" s="399"/>
      <c r="AO100" s="399"/>
      <c r="AP100" s="399"/>
      <c r="AQ100" s="399"/>
      <c r="AR100" s="399"/>
      <c r="AS100" s="399"/>
      <c r="AT100" s="399"/>
      <c r="AU100" s="399"/>
      <c r="AV100" s="399"/>
      <c r="AW100" s="399"/>
    </row>
    <row r="101" spans="1:49" ht="15.75">
      <c r="A101" s="381" t="s">
        <v>53</v>
      </c>
      <c r="B101" s="382">
        <v>3914.15</v>
      </c>
      <c r="C101" s="403">
        <v>461000195</v>
      </c>
      <c r="D101" s="404">
        <v>44847</v>
      </c>
      <c r="E101" s="406">
        <v>4315.6685450000004</v>
      </c>
      <c r="F101" s="405">
        <v>4072.9642896385017</v>
      </c>
      <c r="I101" s="399"/>
      <c r="J101" s="399"/>
      <c r="K101" s="399"/>
      <c r="L101" s="399"/>
      <c r="M101" s="399"/>
      <c r="N101" s="399"/>
      <c r="O101" s="399"/>
      <c r="P101" s="399"/>
      <c r="Q101" s="399"/>
      <c r="R101" s="399"/>
      <c r="S101" s="399"/>
      <c r="T101" s="399"/>
      <c r="U101" s="399"/>
      <c r="V101" s="399"/>
      <c r="W101" s="399"/>
      <c r="X101" s="399"/>
      <c r="Y101" s="399"/>
      <c r="Z101" s="399"/>
      <c r="AA101" s="399"/>
      <c r="AB101" s="399"/>
      <c r="AC101" s="399"/>
      <c r="AD101" s="399"/>
      <c r="AE101" s="399"/>
      <c r="AF101" s="399"/>
      <c r="AG101" s="399"/>
      <c r="AH101" s="399"/>
      <c r="AI101" s="399"/>
      <c r="AJ101" s="399"/>
      <c r="AK101" s="399"/>
      <c r="AL101" s="399"/>
      <c r="AM101" s="399"/>
      <c r="AN101" s="399"/>
      <c r="AO101" s="399"/>
      <c r="AP101" s="399"/>
      <c r="AQ101" s="399"/>
      <c r="AR101" s="399"/>
      <c r="AS101" s="399"/>
      <c r="AT101" s="399"/>
      <c r="AU101" s="399"/>
      <c r="AV101" s="399"/>
      <c r="AW101" s="399"/>
    </row>
    <row r="102" spans="1:49" ht="15.75">
      <c r="A102" s="381" t="s">
        <v>53</v>
      </c>
      <c r="B102" s="402">
        <v>4007.95</v>
      </c>
      <c r="C102" s="403">
        <v>461000196</v>
      </c>
      <c r="D102" s="404">
        <v>44848</v>
      </c>
      <c r="E102" s="406">
        <v>4315.6685450000004</v>
      </c>
      <c r="F102" s="405">
        <v>4075.7007899934165</v>
      </c>
      <c r="I102" s="399"/>
      <c r="J102" s="399"/>
      <c r="K102" s="399"/>
      <c r="L102" s="399"/>
      <c r="M102" s="399"/>
      <c r="N102" s="399"/>
      <c r="O102" s="399"/>
      <c r="P102" s="399"/>
      <c r="Q102" s="399"/>
      <c r="R102" s="399"/>
      <c r="S102" s="399"/>
      <c r="T102" s="399"/>
      <c r="U102" s="399"/>
      <c r="V102" s="399"/>
      <c r="W102" s="399"/>
      <c r="X102" s="399"/>
      <c r="Y102" s="399"/>
      <c r="Z102" s="399"/>
      <c r="AA102" s="399"/>
      <c r="AB102" s="399"/>
      <c r="AC102" s="399"/>
      <c r="AD102" s="399"/>
      <c r="AE102" s="399"/>
      <c r="AF102" s="399"/>
      <c r="AG102" s="399"/>
      <c r="AH102" s="399"/>
      <c r="AI102" s="399"/>
      <c r="AJ102" s="399"/>
      <c r="AK102" s="399"/>
      <c r="AL102" s="399"/>
      <c r="AM102" s="399"/>
      <c r="AN102" s="399"/>
      <c r="AO102" s="399"/>
      <c r="AP102" s="399"/>
      <c r="AQ102" s="399"/>
      <c r="AR102" s="399"/>
      <c r="AS102" s="399"/>
      <c r="AT102" s="399"/>
      <c r="AU102" s="399"/>
      <c r="AV102" s="399"/>
      <c r="AW102" s="399"/>
    </row>
    <row r="103" spans="1:49" ht="15.75">
      <c r="A103" s="381" t="s">
        <v>64</v>
      </c>
      <c r="B103" s="402">
        <v>4036.1</v>
      </c>
      <c r="C103" s="403">
        <v>461000064</v>
      </c>
      <c r="D103" s="404">
        <v>44848</v>
      </c>
      <c r="E103" s="406">
        <v>3954.7520846063708</v>
      </c>
      <c r="F103" s="405">
        <v>4001.3216943957968</v>
      </c>
      <c r="I103" s="399"/>
      <c r="J103" s="399"/>
      <c r="K103" s="399"/>
      <c r="L103" s="399"/>
      <c r="M103" s="399"/>
      <c r="N103" s="399"/>
      <c r="O103" s="399"/>
      <c r="P103" s="399"/>
      <c r="Q103" s="399"/>
      <c r="R103" s="399"/>
      <c r="S103" s="399"/>
      <c r="T103" s="399"/>
      <c r="U103" s="399"/>
      <c r="V103" s="399"/>
      <c r="W103" s="399"/>
      <c r="X103" s="399"/>
      <c r="Y103" s="399"/>
      <c r="Z103" s="399"/>
      <c r="AA103" s="399"/>
      <c r="AB103" s="399"/>
      <c r="AC103" s="399"/>
      <c r="AD103" s="399"/>
      <c r="AE103" s="399"/>
      <c r="AF103" s="399"/>
      <c r="AG103" s="399"/>
      <c r="AH103" s="399"/>
      <c r="AI103" s="399"/>
      <c r="AJ103" s="399"/>
      <c r="AK103" s="399"/>
      <c r="AL103" s="399"/>
      <c r="AM103" s="399"/>
      <c r="AN103" s="399"/>
      <c r="AO103" s="399"/>
      <c r="AP103" s="399"/>
      <c r="AQ103" s="399"/>
      <c r="AR103" s="399"/>
      <c r="AS103" s="399"/>
      <c r="AT103" s="399"/>
      <c r="AU103" s="399"/>
      <c r="AV103" s="399"/>
      <c r="AW103" s="399"/>
    </row>
    <row r="104" spans="1:49" ht="15.75">
      <c r="A104" s="381" t="s">
        <v>53</v>
      </c>
      <c r="B104" s="402">
        <v>3891.5</v>
      </c>
      <c r="C104" s="403">
        <v>451000024</v>
      </c>
      <c r="D104" s="404">
        <v>44849</v>
      </c>
      <c r="E104" s="408">
        <v>4150</v>
      </c>
      <c r="F104" s="405">
        <v>4131.1280581882302</v>
      </c>
      <c r="I104" s="399"/>
      <c r="J104" s="399"/>
      <c r="K104" s="399"/>
      <c r="L104" s="399"/>
      <c r="M104" s="399"/>
      <c r="N104" s="399"/>
      <c r="O104" s="399"/>
      <c r="P104" s="399"/>
      <c r="Q104" s="399"/>
      <c r="R104" s="399"/>
      <c r="S104" s="399"/>
      <c r="T104" s="399"/>
      <c r="U104" s="399"/>
      <c r="V104" s="399"/>
      <c r="W104" s="399"/>
      <c r="X104" s="399"/>
      <c r="Y104" s="399"/>
      <c r="Z104" s="399"/>
      <c r="AA104" s="399"/>
      <c r="AB104" s="399"/>
      <c r="AC104" s="399"/>
      <c r="AD104" s="399"/>
      <c r="AE104" s="399"/>
      <c r="AF104" s="399"/>
      <c r="AG104" s="399"/>
      <c r="AH104" s="399"/>
      <c r="AI104" s="399"/>
      <c r="AJ104" s="399"/>
      <c r="AK104" s="399"/>
      <c r="AL104" s="399"/>
      <c r="AM104" s="399"/>
      <c r="AN104" s="399"/>
      <c r="AO104" s="399"/>
      <c r="AP104" s="399"/>
      <c r="AQ104" s="399"/>
      <c r="AR104" s="399"/>
      <c r="AS104" s="399"/>
      <c r="AT104" s="399"/>
      <c r="AU104" s="399"/>
      <c r="AV104" s="399"/>
      <c r="AW104" s="399"/>
    </row>
    <row r="105" spans="1:49" ht="15.75">
      <c r="A105" s="381" t="s">
        <v>53</v>
      </c>
      <c r="B105" s="407">
        <v>3896.4</v>
      </c>
      <c r="C105" s="403">
        <v>161000197</v>
      </c>
      <c r="D105" s="404">
        <v>44849</v>
      </c>
      <c r="E105" s="406">
        <v>4394.9468359999992</v>
      </c>
      <c r="F105" s="405">
        <v>4213.779655364091</v>
      </c>
      <c r="I105" s="399"/>
      <c r="J105" s="399"/>
      <c r="K105" s="399"/>
      <c r="L105" s="399"/>
      <c r="M105" s="399"/>
      <c r="N105" s="399"/>
      <c r="O105" s="399"/>
      <c r="P105" s="399"/>
      <c r="Q105" s="399"/>
      <c r="R105" s="399"/>
      <c r="S105" s="399"/>
      <c r="T105" s="399"/>
      <c r="U105" s="399"/>
      <c r="V105" s="399"/>
      <c r="W105" s="399"/>
      <c r="X105" s="399"/>
      <c r="Y105" s="399"/>
      <c r="Z105" s="399"/>
      <c r="AA105" s="399"/>
      <c r="AB105" s="399"/>
      <c r="AC105" s="399"/>
      <c r="AD105" s="399"/>
      <c r="AE105" s="399"/>
      <c r="AF105" s="399"/>
      <c r="AG105" s="399"/>
      <c r="AH105" s="399"/>
      <c r="AI105" s="399"/>
      <c r="AJ105" s="399"/>
      <c r="AK105" s="399"/>
      <c r="AL105" s="399"/>
      <c r="AM105" s="399"/>
      <c r="AN105" s="399"/>
      <c r="AO105" s="399"/>
      <c r="AP105" s="399"/>
      <c r="AQ105" s="399"/>
      <c r="AR105" s="399"/>
      <c r="AS105" s="399"/>
      <c r="AT105" s="399"/>
      <c r="AU105" s="399"/>
      <c r="AV105" s="399"/>
      <c r="AW105" s="399"/>
    </row>
    <row r="106" spans="1:49" ht="15.75">
      <c r="A106" s="381" t="s">
        <v>53</v>
      </c>
      <c r="B106" s="407">
        <v>3906.65</v>
      </c>
      <c r="C106" s="403">
        <v>461000198</v>
      </c>
      <c r="D106" s="404">
        <v>44850</v>
      </c>
      <c r="E106" s="406">
        <v>4486.6884994594584</v>
      </c>
      <c r="F106" s="405">
        <v>4140.1619648191181</v>
      </c>
      <c r="I106" s="399"/>
      <c r="J106" s="399"/>
      <c r="K106" s="399"/>
      <c r="L106" s="399"/>
      <c r="M106" s="399"/>
      <c r="N106" s="399"/>
      <c r="O106" s="399"/>
      <c r="P106" s="399"/>
      <c r="Q106" s="399"/>
      <c r="R106" s="399"/>
      <c r="S106" s="399"/>
      <c r="T106" s="399"/>
      <c r="U106" s="399"/>
      <c r="V106" s="399"/>
      <c r="W106" s="399"/>
      <c r="X106" s="399"/>
      <c r="Y106" s="399"/>
      <c r="Z106" s="399"/>
      <c r="AA106" s="399"/>
      <c r="AB106" s="399"/>
      <c r="AC106" s="399"/>
      <c r="AD106" s="399"/>
      <c r="AE106" s="399"/>
      <c r="AF106" s="399"/>
      <c r="AG106" s="399"/>
      <c r="AH106" s="399"/>
      <c r="AI106" s="399"/>
      <c r="AJ106" s="399"/>
      <c r="AK106" s="399"/>
      <c r="AL106" s="399"/>
      <c r="AM106" s="399"/>
      <c r="AN106" s="399"/>
      <c r="AO106" s="399"/>
      <c r="AP106" s="399"/>
      <c r="AQ106" s="399"/>
      <c r="AR106" s="399"/>
      <c r="AS106" s="399"/>
      <c r="AT106" s="399"/>
      <c r="AU106" s="399"/>
      <c r="AV106" s="399"/>
      <c r="AW106" s="399"/>
    </row>
    <row r="107" spans="1:49" ht="15.75">
      <c r="A107" s="381" t="s">
        <v>64</v>
      </c>
      <c r="B107" s="402">
        <v>3991.35</v>
      </c>
      <c r="C107" s="403">
        <v>461000065</v>
      </c>
      <c r="D107" s="404">
        <v>44850</v>
      </c>
      <c r="E107" s="406">
        <v>3954.7520846063708</v>
      </c>
      <c r="F107" s="405">
        <v>4292.0707003546104</v>
      </c>
      <c r="I107" s="399"/>
      <c r="J107" s="399"/>
      <c r="K107" s="399"/>
      <c r="L107" s="399"/>
      <c r="M107" s="399"/>
      <c r="N107" s="399"/>
      <c r="O107" s="399"/>
      <c r="P107" s="399"/>
      <c r="Q107" s="399"/>
      <c r="R107" s="399"/>
      <c r="S107" s="399"/>
      <c r="T107" s="399"/>
      <c r="U107" s="399"/>
      <c r="V107" s="399"/>
      <c r="W107" s="399"/>
      <c r="X107" s="399"/>
      <c r="Y107" s="399"/>
      <c r="Z107" s="399"/>
      <c r="AA107" s="399"/>
      <c r="AB107" s="399"/>
      <c r="AC107" s="399"/>
      <c r="AD107" s="399"/>
      <c r="AE107" s="399"/>
      <c r="AF107" s="399"/>
      <c r="AG107" s="399"/>
      <c r="AH107" s="399"/>
      <c r="AI107" s="399"/>
      <c r="AJ107" s="399"/>
      <c r="AK107" s="399"/>
      <c r="AL107" s="399"/>
      <c r="AM107" s="399"/>
      <c r="AN107" s="399"/>
      <c r="AO107" s="399"/>
      <c r="AP107" s="399"/>
      <c r="AQ107" s="399"/>
      <c r="AR107" s="399"/>
      <c r="AS107" s="399"/>
      <c r="AT107" s="399"/>
      <c r="AU107" s="399"/>
      <c r="AV107" s="399"/>
      <c r="AW107" s="399"/>
    </row>
    <row r="108" spans="1:49" ht="15.75">
      <c r="A108" s="381" t="s">
        <v>53</v>
      </c>
      <c r="B108" s="402">
        <v>3983.4</v>
      </c>
      <c r="C108" s="403">
        <v>451000025</v>
      </c>
      <c r="D108" s="404">
        <v>44851</v>
      </c>
      <c r="E108" s="406">
        <v>4486.6884994594584</v>
      </c>
      <c r="F108" s="405">
        <v>4342.5863025863027</v>
      </c>
      <c r="I108" s="399"/>
      <c r="J108" s="399"/>
      <c r="K108" s="399"/>
      <c r="L108" s="399"/>
      <c r="M108" s="399"/>
      <c r="N108" s="399"/>
      <c r="O108" s="399"/>
      <c r="P108" s="399"/>
      <c r="Q108" s="399"/>
      <c r="R108" s="399"/>
      <c r="S108" s="399"/>
      <c r="T108" s="399"/>
      <c r="U108" s="399"/>
      <c r="V108" s="399"/>
      <c r="W108" s="399"/>
      <c r="X108" s="399"/>
      <c r="Y108" s="399"/>
      <c r="Z108" s="399"/>
      <c r="AA108" s="399"/>
      <c r="AB108" s="399"/>
      <c r="AC108" s="399"/>
      <c r="AD108" s="399"/>
      <c r="AE108" s="399"/>
      <c r="AF108" s="399"/>
      <c r="AG108" s="399"/>
      <c r="AH108" s="399"/>
      <c r="AI108" s="399"/>
      <c r="AJ108" s="399"/>
      <c r="AK108" s="399"/>
      <c r="AL108" s="399"/>
      <c r="AM108" s="399"/>
      <c r="AN108" s="399"/>
      <c r="AO108" s="399"/>
      <c r="AP108" s="399"/>
      <c r="AQ108" s="399"/>
      <c r="AR108" s="399"/>
      <c r="AS108" s="399"/>
      <c r="AT108" s="399"/>
      <c r="AU108" s="399"/>
      <c r="AV108" s="399"/>
      <c r="AW108" s="399"/>
    </row>
    <row r="109" spans="1:49" ht="15.75">
      <c r="A109" s="381" t="s">
        <v>53</v>
      </c>
      <c r="B109" s="402">
        <v>3879.6</v>
      </c>
      <c r="C109" s="403">
        <v>461000199</v>
      </c>
      <c r="D109" s="404">
        <v>44852</v>
      </c>
      <c r="E109" s="406">
        <v>4097.3856808568089</v>
      </c>
      <c r="F109" s="405">
        <v>4268.3746544288397</v>
      </c>
      <c r="I109" s="399"/>
      <c r="J109" s="399"/>
      <c r="K109" s="399"/>
      <c r="L109" s="399"/>
      <c r="M109" s="399"/>
      <c r="N109" s="399"/>
      <c r="O109" s="399"/>
      <c r="P109" s="399"/>
      <c r="Q109" s="399"/>
      <c r="R109" s="399"/>
      <c r="S109" s="399"/>
      <c r="T109" s="399"/>
      <c r="U109" s="399"/>
      <c r="V109" s="399"/>
      <c r="W109" s="399"/>
      <c r="X109" s="399"/>
      <c r="Y109" s="399"/>
      <c r="Z109" s="399"/>
      <c r="AA109" s="399"/>
      <c r="AB109" s="399"/>
      <c r="AC109" s="399"/>
      <c r="AD109" s="399"/>
      <c r="AE109" s="399"/>
      <c r="AF109" s="399"/>
      <c r="AG109" s="399"/>
      <c r="AH109" s="399"/>
      <c r="AI109" s="399"/>
      <c r="AJ109" s="399"/>
      <c r="AK109" s="399"/>
      <c r="AL109" s="399"/>
      <c r="AM109" s="399"/>
      <c r="AN109" s="399"/>
      <c r="AO109" s="399"/>
      <c r="AP109" s="399"/>
      <c r="AQ109" s="399"/>
      <c r="AR109" s="399"/>
      <c r="AS109" s="399"/>
      <c r="AT109" s="399"/>
      <c r="AU109" s="399"/>
      <c r="AV109" s="399"/>
      <c r="AW109" s="399"/>
    </row>
    <row r="110" spans="1:49" ht="15.75">
      <c r="A110" s="381" t="s">
        <v>53</v>
      </c>
      <c r="B110" s="382">
        <v>3858.7</v>
      </c>
      <c r="C110" s="403">
        <v>451000026</v>
      </c>
      <c r="D110" s="404">
        <v>44853</v>
      </c>
      <c r="E110" s="406">
        <v>4301.0115768000005</v>
      </c>
      <c r="F110" s="405">
        <v>4304.8816227000671</v>
      </c>
      <c r="I110" s="399"/>
      <c r="J110" s="399"/>
      <c r="K110" s="399"/>
      <c r="L110" s="399"/>
      <c r="M110" s="399"/>
      <c r="N110" s="399"/>
      <c r="O110" s="399"/>
      <c r="P110" s="399"/>
      <c r="Q110" s="399"/>
      <c r="R110" s="399"/>
      <c r="S110" s="399"/>
      <c r="T110" s="399"/>
      <c r="U110" s="399"/>
      <c r="V110" s="399"/>
      <c r="W110" s="399"/>
      <c r="X110" s="399"/>
      <c r="Y110" s="399"/>
      <c r="Z110" s="399"/>
      <c r="AA110" s="399"/>
      <c r="AB110" s="399"/>
      <c r="AC110" s="399"/>
      <c r="AD110" s="399"/>
      <c r="AE110" s="399"/>
      <c r="AF110" s="399"/>
      <c r="AG110" s="399"/>
      <c r="AH110" s="399"/>
      <c r="AI110" s="399"/>
      <c r="AJ110" s="399"/>
      <c r="AK110" s="399"/>
      <c r="AL110" s="399"/>
      <c r="AM110" s="399"/>
      <c r="AN110" s="399"/>
      <c r="AO110" s="399"/>
      <c r="AP110" s="399"/>
      <c r="AQ110" s="399"/>
      <c r="AR110" s="399"/>
      <c r="AS110" s="399"/>
      <c r="AT110" s="399"/>
      <c r="AU110" s="399"/>
      <c r="AV110" s="399"/>
      <c r="AW110" s="399"/>
    </row>
    <row r="111" spans="1:49" ht="15.75">
      <c r="A111" s="381" t="s">
        <v>53</v>
      </c>
      <c r="B111" s="402">
        <v>4158.1499999999996</v>
      </c>
      <c r="C111" s="403">
        <v>451000027</v>
      </c>
      <c r="D111" s="404">
        <v>44854</v>
      </c>
      <c r="E111" s="406">
        <v>4394.9468359999992</v>
      </c>
      <c r="F111" s="405">
        <v>4302.0365555555554</v>
      </c>
      <c r="I111" s="399"/>
      <c r="J111" s="399"/>
      <c r="K111" s="399"/>
      <c r="L111" s="399"/>
      <c r="M111" s="399"/>
      <c r="N111" s="399"/>
      <c r="O111" s="399"/>
      <c r="P111" s="399"/>
      <c r="Q111" s="399"/>
      <c r="R111" s="399"/>
      <c r="S111" s="399"/>
      <c r="T111" s="399"/>
      <c r="U111" s="399"/>
      <c r="V111" s="399"/>
      <c r="W111" s="399"/>
      <c r="X111" s="399"/>
      <c r="Y111" s="399"/>
      <c r="Z111" s="399"/>
      <c r="AA111" s="399"/>
      <c r="AB111" s="399"/>
      <c r="AC111" s="399"/>
      <c r="AD111" s="399"/>
      <c r="AE111" s="399"/>
      <c r="AF111" s="399"/>
      <c r="AG111" s="399"/>
      <c r="AH111" s="399"/>
      <c r="AI111" s="399"/>
      <c r="AJ111" s="399"/>
      <c r="AK111" s="399"/>
      <c r="AL111" s="399"/>
      <c r="AM111" s="399"/>
      <c r="AN111" s="399"/>
      <c r="AO111" s="399"/>
      <c r="AP111" s="399"/>
      <c r="AQ111" s="399"/>
      <c r="AR111" s="399"/>
      <c r="AS111" s="399"/>
      <c r="AT111" s="399"/>
      <c r="AU111" s="399"/>
      <c r="AV111" s="399"/>
      <c r="AW111" s="399"/>
    </row>
    <row r="112" spans="1:49" ht="15.75">
      <c r="A112" s="381" t="s">
        <v>53</v>
      </c>
      <c r="B112" s="402">
        <v>3968.1</v>
      </c>
      <c r="C112" s="403">
        <v>451000028</v>
      </c>
      <c r="D112" s="404">
        <v>44855</v>
      </c>
      <c r="E112" s="406">
        <v>3752.5910376068377</v>
      </c>
      <c r="F112" s="405">
        <v>4173.5543261783587</v>
      </c>
      <c r="I112" s="399"/>
      <c r="J112" s="399"/>
      <c r="K112" s="399"/>
      <c r="L112" s="399"/>
      <c r="M112" s="399"/>
      <c r="N112" s="399"/>
      <c r="O112" s="399"/>
      <c r="P112" s="399"/>
      <c r="Q112" s="399"/>
      <c r="R112" s="399"/>
      <c r="S112" s="399"/>
      <c r="T112" s="399"/>
      <c r="U112" s="399"/>
      <c r="V112" s="399"/>
      <c r="W112" s="399"/>
      <c r="X112" s="399"/>
      <c r="Y112" s="399"/>
      <c r="Z112" s="399"/>
      <c r="AA112" s="399"/>
      <c r="AB112" s="399"/>
      <c r="AC112" s="399"/>
      <c r="AD112" s="399"/>
      <c r="AE112" s="399"/>
      <c r="AF112" s="399"/>
      <c r="AG112" s="399"/>
      <c r="AH112" s="399"/>
      <c r="AI112" s="399"/>
      <c r="AJ112" s="399"/>
      <c r="AK112" s="399"/>
      <c r="AL112" s="399"/>
      <c r="AM112" s="399"/>
      <c r="AN112" s="399"/>
      <c r="AO112" s="399"/>
      <c r="AP112" s="399"/>
      <c r="AQ112" s="399"/>
      <c r="AR112" s="399"/>
      <c r="AS112" s="399"/>
      <c r="AT112" s="399"/>
      <c r="AU112" s="399"/>
      <c r="AV112" s="399"/>
      <c r="AW112" s="399"/>
    </row>
    <row r="113" spans="1:49" ht="15.75">
      <c r="A113" s="381" t="s">
        <v>53</v>
      </c>
      <c r="B113" s="402">
        <v>4027.55</v>
      </c>
      <c r="C113" s="403">
        <v>461000200</v>
      </c>
      <c r="D113" s="404">
        <v>44857</v>
      </c>
      <c r="E113" s="406">
        <v>3752.5910376068377</v>
      </c>
      <c r="F113" s="405">
        <v>4230.4753134361481</v>
      </c>
      <c r="I113" s="399"/>
      <c r="J113" s="399"/>
      <c r="K113" s="399"/>
      <c r="L113" s="399"/>
      <c r="M113" s="399"/>
      <c r="N113" s="399"/>
      <c r="O113" s="399"/>
      <c r="P113" s="399"/>
      <c r="Q113" s="399"/>
      <c r="R113" s="399"/>
      <c r="S113" s="399"/>
      <c r="T113" s="399"/>
      <c r="U113" s="399"/>
      <c r="V113" s="399"/>
      <c r="W113" s="399"/>
      <c r="X113" s="399"/>
      <c r="Y113" s="399"/>
      <c r="Z113" s="399"/>
      <c r="AA113" s="399"/>
      <c r="AB113" s="399"/>
      <c r="AC113" s="399"/>
      <c r="AD113" s="399"/>
      <c r="AE113" s="399"/>
      <c r="AF113" s="399"/>
      <c r="AG113" s="399"/>
      <c r="AH113" s="399"/>
      <c r="AI113" s="399"/>
      <c r="AJ113" s="399"/>
      <c r="AK113" s="399"/>
      <c r="AL113" s="399"/>
      <c r="AM113" s="399"/>
      <c r="AN113" s="399"/>
      <c r="AO113" s="399"/>
      <c r="AP113" s="399"/>
      <c r="AQ113" s="399"/>
      <c r="AR113" s="399"/>
      <c r="AS113" s="399"/>
      <c r="AT113" s="399"/>
      <c r="AU113" s="399"/>
      <c r="AV113" s="399"/>
      <c r="AW113" s="399"/>
    </row>
    <row r="114" spans="1:49" ht="15.75">
      <c r="A114" s="381" t="s">
        <v>53</v>
      </c>
      <c r="B114" s="402">
        <v>3968.1</v>
      </c>
      <c r="C114" s="403">
        <v>461000201</v>
      </c>
      <c r="D114" s="404">
        <v>44860</v>
      </c>
      <c r="E114" s="408">
        <v>4150</v>
      </c>
      <c r="F114" s="405">
        <v>4131.3319793610717</v>
      </c>
      <c r="I114" s="399"/>
      <c r="J114" s="399"/>
      <c r="K114" s="399"/>
      <c r="L114" s="399"/>
      <c r="M114" s="399"/>
      <c r="N114" s="399"/>
      <c r="O114" s="399"/>
      <c r="P114" s="399"/>
      <c r="Q114" s="399"/>
      <c r="R114" s="399"/>
      <c r="S114" s="399"/>
      <c r="T114" s="399"/>
      <c r="U114" s="399"/>
      <c r="V114" s="399"/>
      <c r="W114" s="399"/>
      <c r="X114" s="399"/>
      <c r="Y114" s="399"/>
      <c r="Z114" s="399"/>
      <c r="AA114" s="399"/>
      <c r="AB114" s="399"/>
      <c r="AC114" s="399"/>
      <c r="AD114" s="399"/>
      <c r="AE114" s="399"/>
      <c r="AF114" s="399"/>
      <c r="AG114" s="399"/>
      <c r="AH114" s="399"/>
      <c r="AI114" s="399"/>
      <c r="AJ114" s="399"/>
      <c r="AK114" s="399"/>
      <c r="AL114" s="399"/>
      <c r="AM114" s="399"/>
      <c r="AN114" s="399"/>
      <c r="AO114" s="399"/>
      <c r="AP114" s="399"/>
      <c r="AQ114" s="399"/>
      <c r="AR114" s="399"/>
      <c r="AS114" s="399"/>
      <c r="AT114" s="399"/>
      <c r="AU114" s="399"/>
      <c r="AV114" s="399"/>
      <c r="AW114" s="399"/>
    </row>
    <row r="115" spans="1:49" ht="15.75">
      <c r="A115" s="381" t="s">
        <v>53</v>
      </c>
      <c r="B115" s="402">
        <v>4034.15</v>
      </c>
      <c r="C115" s="403">
        <v>451000029</v>
      </c>
      <c r="D115" s="404">
        <v>44861</v>
      </c>
      <c r="E115" s="408">
        <v>4150</v>
      </c>
      <c r="F115" s="405">
        <v>4135.4111440817678</v>
      </c>
      <c r="I115" s="399"/>
      <c r="J115" s="399"/>
      <c r="K115" s="399"/>
      <c r="L115" s="399"/>
      <c r="M115" s="399"/>
      <c r="N115" s="399"/>
      <c r="O115" s="399"/>
      <c r="P115" s="399"/>
      <c r="Q115" s="399"/>
      <c r="R115" s="399"/>
      <c r="S115" s="399"/>
      <c r="T115" s="399"/>
      <c r="U115" s="399"/>
      <c r="V115" s="399"/>
      <c r="W115" s="399"/>
      <c r="X115" s="399"/>
      <c r="Y115" s="399"/>
      <c r="Z115" s="399"/>
      <c r="AA115" s="399"/>
      <c r="AB115" s="399"/>
      <c r="AC115" s="399"/>
      <c r="AD115" s="399"/>
      <c r="AE115" s="399"/>
      <c r="AF115" s="399"/>
      <c r="AG115" s="399"/>
      <c r="AH115" s="399"/>
      <c r="AI115" s="399"/>
      <c r="AJ115" s="399"/>
      <c r="AK115" s="399"/>
      <c r="AL115" s="399"/>
      <c r="AM115" s="399"/>
      <c r="AN115" s="399"/>
      <c r="AO115" s="399"/>
      <c r="AP115" s="399"/>
      <c r="AQ115" s="399"/>
      <c r="AR115" s="399"/>
      <c r="AS115" s="399"/>
      <c r="AT115" s="399"/>
      <c r="AU115" s="399"/>
      <c r="AV115" s="399"/>
      <c r="AW115" s="399"/>
    </row>
    <row r="116" spans="1:49" ht="15.75">
      <c r="A116" s="381" t="s">
        <v>53</v>
      </c>
      <c r="B116" s="402">
        <v>3900.3</v>
      </c>
      <c r="C116" s="403">
        <v>461000202</v>
      </c>
      <c r="D116" s="404">
        <v>44862</v>
      </c>
      <c r="E116" s="406">
        <v>4097.3856808568089</v>
      </c>
      <c r="F116" s="405">
        <v>4164</v>
      </c>
      <c r="I116" s="399"/>
      <c r="J116" s="399"/>
      <c r="K116" s="399"/>
      <c r="L116" s="399"/>
      <c r="M116" s="399"/>
      <c r="N116" s="399"/>
      <c r="O116" s="399"/>
      <c r="P116" s="399"/>
      <c r="Q116" s="399"/>
      <c r="R116" s="399"/>
      <c r="S116" s="399"/>
      <c r="T116" s="399"/>
      <c r="U116" s="399"/>
      <c r="V116" s="399"/>
      <c r="W116" s="399"/>
      <c r="X116" s="399"/>
      <c r="Y116" s="399"/>
      <c r="Z116" s="399"/>
      <c r="AA116" s="399"/>
      <c r="AB116" s="399"/>
      <c r="AC116" s="399"/>
      <c r="AD116" s="399"/>
      <c r="AE116" s="399"/>
      <c r="AF116" s="399"/>
      <c r="AG116" s="399"/>
      <c r="AH116" s="399"/>
      <c r="AI116" s="399"/>
      <c r="AJ116" s="399"/>
      <c r="AK116" s="399"/>
      <c r="AL116" s="399"/>
      <c r="AM116" s="399"/>
      <c r="AN116" s="399"/>
      <c r="AO116" s="399"/>
      <c r="AP116" s="399"/>
      <c r="AQ116" s="399"/>
      <c r="AR116" s="399"/>
      <c r="AS116" s="399"/>
      <c r="AT116" s="399"/>
      <c r="AU116" s="399"/>
      <c r="AV116" s="399"/>
      <c r="AW116" s="399"/>
    </row>
    <row r="117" spans="1:49" ht="15.75">
      <c r="A117" s="381" t="s">
        <v>53</v>
      </c>
      <c r="B117" s="402">
        <v>3994.55</v>
      </c>
      <c r="C117" s="403">
        <v>461000203</v>
      </c>
      <c r="D117" s="404">
        <v>44863</v>
      </c>
      <c r="E117" s="406">
        <v>3854.1897785820902</v>
      </c>
      <c r="F117" s="405">
        <v>4164</v>
      </c>
      <c r="I117" s="399"/>
      <c r="J117" s="399"/>
      <c r="K117" s="399"/>
      <c r="L117" s="399"/>
      <c r="M117" s="399"/>
      <c r="N117" s="399"/>
      <c r="O117" s="399"/>
      <c r="P117" s="399"/>
      <c r="Q117" s="399"/>
      <c r="R117" s="399"/>
      <c r="S117" s="399"/>
      <c r="T117" s="399"/>
      <c r="U117" s="399"/>
      <c r="V117" s="399"/>
      <c r="W117" s="399"/>
      <c r="X117" s="399"/>
      <c r="Y117" s="399"/>
      <c r="Z117" s="399"/>
      <c r="AA117" s="399"/>
      <c r="AB117" s="399"/>
      <c r="AC117" s="399"/>
      <c r="AD117" s="399"/>
      <c r="AE117" s="399"/>
      <c r="AF117" s="399"/>
      <c r="AG117" s="399"/>
      <c r="AH117" s="399"/>
      <c r="AI117" s="399"/>
      <c r="AJ117" s="399"/>
      <c r="AK117" s="399"/>
      <c r="AL117" s="399"/>
      <c r="AM117" s="399"/>
      <c r="AN117" s="399"/>
      <c r="AO117" s="399"/>
      <c r="AP117" s="399"/>
      <c r="AQ117" s="399"/>
      <c r="AR117" s="399"/>
      <c r="AS117" s="399"/>
      <c r="AT117" s="399"/>
      <c r="AU117" s="399"/>
      <c r="AV117" s="399"/>
      <c r="AW117" s="399"/>
    </row>
    <row r="118" spans="1:49" ht="15.75">
      <c r="A118" s="381" t="s">
        <v>64</v>
      </c>
      <c r="B118" s="402">
        <v>4077.8</v>
      </c>
      <c r="C118" s="403">
        <v>461000066</v>
      </c>
      <c r="D118" s="404">
        <v>44864</v>
      </c>
      <c r="E118" s="406">
        <v>3954.7520846063708</v>
      </c>
      <c r="F118" s="405">
        <v>4199</v>
      </c>
      <c r="I118" s="399"/>
      <c r="J118" s="399"/>
      <c r="K118" s="399"/>
      <c r="L118" s="399"/>
      <c r="M118" s="399"/>
      <c r="N118" s="399"/>
      <c r="O118" s="399"/>
      <c r="P118" s="399"/>
      <c r="Q118" s="399"/>
      <c r="R118" s="399"/>
      <c r="S118" s="399"/>
      <c r="T118" s="399"/>
      <c r="U118" s="399"/>
      <c r="V118" s="399"/>
      <c r="W118" s="399"/>
      <c r="X118" s="399"/>
      <c r="Y118" s="399"/>
      <c r="Z118" s="399"/>
      <c r="AA118" s="399"/>
      <c r="AB118" s="399"/>
      <c r="AC118" s="399"/>
      <c r="AD118" s="399"/>
      <c r="AE118" s="399"/>
      <c r="AF118" s="399"/>
      <c r="AG118" s="399"/>
      <c r="AH118" s="399"/>
      <c r="AI118" s="399"/>
      <c r="AJ118" s="399"/>
      <c r="AK118" s="399"/>
      <c r="AL118" s="399"/>
      <c r="AM118" s="399"/>
      <c r="AN118" s="399"/>
      <c r="AO118" s="399"/>
      <c r="AP118" s="399"/>
      <c r="AQ118" s="399"/>
      <c r="AR118" s="399"/>
      <c r="AS118" s="399"/>
      <c r="AT118" s="399"/>
      <c r="AU118" s="399"/>
      <c r="AV118" s="399"/>
      <c r="AW118" s="399"/>
    </row>
    <row r="119" spans="1:49" ht="15.75">
      <c r="A119" s="381" t="s">
        <v>238</v>
      </c>
      <c r="B119" s="402">
        <v>3842.5</v>
      </c>
      <c r="C119" s="403">
        <v>162011672</v>
      </c>
      <c r="D119" s="404">
        <v>44847</v>
      </c>
      <c r="E119" s="406">
        <v>3911.7910440920018</v>
      </c>
      <c r="F119" s="405">
        <v>4143</v>
      </c>
      <c r="I119" s="399"/>
      <c r="J119" s="399"/>
      <c r="K119" s="399"/>
      <c r="L119" s="399"/>
      <c r="M119" s="399"/>
      <c r="N119" s="399"/>
      <c r="O119" s="399"/>
      <c r="P119" s="399"/>
      <c r="Q119" s="399"/>
      <c r="R119" s="399"/>
      <c r="S119" s="399"/>
      <c r="T119" s="399"/>
      <c r="U119" s="399"/>
      <c r="V119" s="399"/>
      <c r="W119" s="399"/>
      <c r="X119" s="399"/>
      <c r="Y119" s="399"/>
      <c r="Z119" s="399"/>
      <c r="AA119" s="399"/>
      <c r="AB119" s="399"/>
      <c r="AC119" s="399"/>
      <c r="AD119" s="399"/>
      <c r="AE119" s="399"/>
      <c r="AF119" s="399"/>
      <c r="AG119" s="399"/>
      <c r="AH119" s="399"/>
      <c r="AI119" s="399"/>
      <c r="AJ119" s="399"/>
      <c r="AK119" s="399"/>
      <c r="AL119" s="399"/>
      <c r="AM119" s="399"/>
      <c r="AN119" s="399"/>
      <c r="AO119" s="399"/>
      <c r="AP119" s="399"/>
      <c r="AQ119" s="399"/>
      <c r="AR119" s="399"/>
      <c r="AS119" s="399"/>
      <c r="AT119" s="399"/>
      <c r="AU119" s="399"/>
      <c r="AV119" s="399"/>
      <c r="AW119" s="399"/>
    </row>
    <row r="120" spans="1:49" ht="15.75">
      <c r="A120" s="381" t="s">
        <v>218</v>
      </c>
      <c r="B120" s="402">
        <v>3960.4</v>
      </c>
      <c r="C120" s="403">
        <v>162003784</v>
      </c>
      <c r="D120" s="404">
        <v>44850</v>
      </c>
      <c r="E120" s="406">
        <v>3888.3794665498281</v>
      </c>
      <c r="F120" s="405">
        <v>4320</v>
      </c>
      <c r="I120" s="399"/>
      <c r="J120" s="399"/>
      <c r="K120" s="399"/>
      <c r="L120" s="399"/>
      <c r="M120" s="399"/>
      <c r="N120" s="399"/>
      <c r="O120" s="399"/>
      <c r="P120" s="399"/>
      <c r="Q120" s="399"/>
      <c r="R120" s="399"/>
      <c r="S120" s="399"/>
      <c r="T120" s="399"/>
      <c r="U120" s="399"/>
      <c r="V120" s="399"/>
      <c r="W120" s="399"/>
      <c r="X120" s="399"/>
      <c r="Y120" s="399"/>
      <c r="Z120" s="399"/>
      <c r="AA120" s="399"/>
      <c r="AB120" s="399"/>
      <c r="AC120" s="399"/>
      <c r="AD120" s="399"/>
      <c r="AE120" s="399"/>
      <c r="AF120" s="399"/>
      <c r="AG120" s="399"/>
      <c r="AH120" s="399"/>
      <c r="AI120" s="399"/>
      <c r="AJ120" s="399"/>
      <c r="AK120" s="399"/>
      <c r="AL120" s="399"/>
      <c r="AM120" s="399"/>
      <c r="AN120" s="399"/>
      <c r="AO120" s="399"/>
      <c r="AP120" s="399"/>
      <c r="AQ120" s="399"/>
      <c r="AR120" s="399"/>
      <c r="AS120" s="399"/>
      <c r="AT120" s="399"/>
      <c r="AU120" s="399"/>
      <c r="AV120" s="399"/>
      <c r="AW120" s="399"/>
    </row>
    <row r="121" spans="1:49" ht="15.75">
      <c r="A121" s="381" t="s">
        <v>65</v>
      </c>
      <c r="B121" s="402">
        <v>3761.2</v>
      </c>
      <c r="C121" s="403">
        <v>481000109</v>
      </c>
      <c r="D121" s="404">
        <v>44836</v>
      </c>
      <c r="E121" s="409">
        <v>4755.7245684906356</v>
      </c>
      <c r="F121" s="405">
        <v>4755.7245684906356</v>
      </c>
      <c r="I121" s="399"/>
      <c r="J121" s="399"/>
      <c r="K121" s="399"/>
      <c r="L121" s="399"/>
      <c r="M121" s="399"/>
      <c r="N121" s="399"/>
      <c r="O121" s="399"/>
      <c r="P121" s="399"/>
      <c r="Q121" s="399"/>
      <c r="R121" s="399"/>
      <c r="S121" s="399"/>
      <c r="T121" s="399"/>
      <c r="U121" s="399"/>
      <c r="V121" s="399"/>
      <c r="W121" s="399"/>
      <c r="X121" s="399"/>
      <c r="Y121" s="399"/>
      <c r="Z121" s="399"/>
      <c r="AA121" s="399"/>
      <c r="AB121" s="399"/>
      <c r="AC121" s="399"/>
      <c r="AD121" s="399"/>
      <c r="AE121" s="399"/>
      <c r="AF121" s="399"/>
      <c r="AG121" s="399"/>
      <c r="AH121" s="399"/>
      <c r="AI121" s="399"/>
      <c r="AJ121" s="399"/>
      <c r="AK121" s="399"/>
      <c r="AL121" s="399"/>
      <c r="AM121" s="399"/>
      <c r="AN121" s="399"/>
      <c r="AO121" s="399"/>
      <c r="AP121" s="399"/>
      <c r="AQ121" s="399"/>
      <c r="AR121" s="399"/>
      <c r="AS121" s="399"/>
      <c r="AT121" s="399"/>
      <c r="AU121" s="399"/>
      <c r="AV121" s="399"/>
      <c r="AW121" s="399"/>
    </row>
    <row r="122" spans="1:49" ht="15.75">
      <c r="A122" s="381" t="s">
        <v>65</v>
      </c>
      <c r="B122" s="402">
        <v>3851.2</v>
      </c>
      <c r="C122" s="403">
        <v>481000111</v>
      </c>
      <c r="D122" s="404">
        <v>44837</v>
      </c>
      <c r="E122" s="409">
        <v>4770.257015147753</v>
      </c>
      <c r="F122" s="405">
        <v>4770.257015147753</v>
      </c>
      <c r="I122" s="399"/>
      <c r="J122" s="399"/>
      <c r="K122" s="399"/>
      <c r="L122" s="399"/>
      <c r="M122" s="399"/>
      <c r="N122" s="399"/>
      <c r="O122" s="399"/>
      <c r="P122" s="399"/>
      <c r="Q122" s="399"/>
      <c r="R122" s="399"/>
      <c r="S122" s="399"/>
      <c r="T122" s="399"/>
      <c r="U122" s="399"/>
      <c r="V122" s="399"/>
      <c r="W122" s="399"/>
      <c r="X122" s="399"/>
      <c r="Y122" s="399"/>
      <c r="Z122" s="399"/>
      <c r="AA122" s="399"/>
      <c r="AB122" s="399"/>
      <c r="AC122" s="399"/>
      <c r="AD122" s="399"/>
      <c r="AE122" s="399"/>
      <c r="AF122" s="399"/>
      <c r="AG122" s="399"/>
      <c r="AH122" s="399"/>
      <c r="AI122" s="399"/>
      <c r="AJ122" s="399"/>
      <c r="AK122" s="399"/>
      <c r="AL122" s="399"/>
      <c r="AM122" s="399"/>
      <c r="AN122" s="399"/>
      <c r="AO122" s="399"/>
      <c r="AP122" s="399"/>
      <c r="AQ122" s="399"/>
      <c r="AR122" s="399"/>
      <c r="AS122" s="399"/>
      <c r="AT122" s="399"/>
      <c r="AU122" s="399"/>
      <c r="AV122" s="399"/>
      <c r="AW122" s="399"/>
    </row>
    <row r="123" spans="1:49" ht="15.75">
      <c r="A123" s="381" t="s">
        <v>65</v>
      </c>
      <c r="B123" s="402">
        <v>3941.2</v>
      </c>
      <c r="C123" s="403">
        <v>481000113</v>
      </c>
      <c r="D123" s="404">
        <v>44838</v>
      </c>
      <c r="E123" s="409">
        <v>4764.0896008009013</v>
      </c>
      <c r="F123" s="405">
        <v>4764.0896008009013</v>
      </c>
      <c r="I123" s="399"/>
      <c r="J123" s="399"/>
      <c r="K123" s="399"/>
      <c r="L123" s="399"/>
      <c r="M123" s="399"/>
      <c r="N123" s="399"/>
      <c r="O123" s="399"/>
      <c r="P123" s="399"/>
      <c r="Q123" s="399"/>
      <c r="R123" s="399"/>
      <c r="S123" s="399"/>
      <c r="T123" s="399"/>
      <c r="U123" s="399"/>
      <c r="V123" s="399"/>
      <c r="W123" s="399"/>
      <c r="X123" s="399"/>
      <c r="Y123" s="399"/>
      <c r="Z123" s="399"/>
      <c r="AA123" s="399"/>
      <c r="AB123" s="399"/>
      <c r="AC123" s="399"/>
      <c r="AD123" s="399"/>
      <c r="AE123" s="399"/>
      <c r="AF123" s="399"/>
      <c r="AG123" s="399"/>
      <c r="AH123" s="399"/>
      <c r="AI123" s="399"/>
      <c r="AJ123" s="399"/>
      <c r="AK123" s="399"/>
      <c r="AL123" s="399"/>
      <c r="AM123" s="399"/>
      <c r="AN123" s="399"/>
      <c r="AO123" s="399"/>
      <c r="AP123" s="399"/>
      <c r="AQ123" s="399"/>
      <c r="AR123" s="399"/>
      <c r="AS123" s="399"/>
      <c r="AT123" s="399"/>
      <c r="AU123" s="399"/>
      <c r="AV123" s="399"/>
      <c r="AW123" s="399"/>
    </row>
    <row r="124" spans="1:49" ht="15.75">
      <c r="A124" s="381" t="s">
        <v>65</v>
      </c>
      <c r="B124" s="402">
        <v>3789</v>
      </c>
      <c r="C124" s="403">
        <v>481000115</v>
      </c>
      <c r="D124" s="404">
        <v>44840</v>
      </c>
      <c r="E124" s="409">
        <v>4769.3051098494207</v>
      </c>
      <c r="F124" s="405">
        <v>4769.3051098494207</v>
      </c>
      <c r="I124" s="399"/>
      <c r="J124" s="399"/>
      <c r="K124" s="399"/>
      <c r="L124" s="399"/>
      <c r="M124" s="399"/>
      <c r="N124" s="399"/>
      <c r="O124" s="399"/>
      <c r="P124" s="399"/>
      <c r="Q124" s="399"/>
      <c r="R124" s="399"/>
      <c r="S124" s="399"/>
      <c r="T124" s="399"/>
      <c r="U124" s="399"/>
      <c r="V124" s="399"/>
      <c r="W124" s="399"/>
      <c r="X124" s="399"/>
      <c r="Y124" s="399"/>
      <c r="Z124" s="399"/>
      <c r="AA124" s="399"/>
      <c r="AB124" s="399"/>
      <c r="AC124" s="399"/>
      <c r="AD124" s="399"/>
      <c r="AE124" s="399"/>
      <c r="AF124" s="399"/>
      <c r="AG124" s="399"/>
      <c r="AH124" s="399"/>
      <c r="AI124" s="399"/>
      <c r="AJ124" s="399"/>
      <c r="AK124" s="399"/>
      <c r="AL124" s="399"/>
      <c r="AM124" s="399"/>
      <c r="AN124" s="399"/>
      <c r="AO124" s="399"/>
      <c r="AP124" s="399"/>
      <c r="AQ124" s="399"/>
      <c r="AR124" s="399"/>
      <c r="AS124" s="399"/>
      <c r="AT124" s="399"/>
      <c r="AU124" s="399"/>
      <c r="AV124" s="399"/>
      <c r="AW124" s="399"/>
    </row>
    <row r="125" spans="1:49" ht="15.75">
      <c r="A125" s="381" t="s">
        <v>65</v>
      </c>
      <c r="B125" s="382">
        <v>3732.6</v>
      </c>
      <c r="C125" s="403">
        <v>481000116</v>
      </c>
      <c r="D125" s="404">
        <v>44840</v>
      </c>
      <c r="E125" s="409">
        <v>4738.596447646255</v>
      </c>
      <c r="F125" s="405">
        <v>4738.596447646255</v>
      </c>
      <c r="I125" s="399"/>
      <c r="J125" s="399"/>
      <c r="K125" s="399"/>
      <c r="L125" s="399"/>
      <c r="M125" s="399"/>
      <c r="N125" s="399"/>
      <c r="O125" s="399"/>
      <c r="P125" s="399"/>
      <c r="Q125" s="399"/>
      <c r="R125" s="399"/>
      <c r="S125" s="399"/>
      <c r="T125" s="399"/>
      <c r="U125" s="399"/>
      <c r="V125" s="399"/>
      <c r="W125" s="399"/>
      <c r="X125" s="399"/>
      <c r="Y125" s="399"/>
      <c r="Z125" s="399"/>
      <c r="AA125" s="399"/>
      <c r="AB125" s="399"/>
      <c r="AC125" s="399"/>
      <c r="AD125" s="399"/>
      <c r="AE125" s="399"/>
      <c r="AF125" s="399"/>
      <c r="AG125" s="399"/>
      <c r="AH125" s="399"/>
      <c r="AI125" s="399"/>
      <c r="AJ125" s="399"/>
      <c r="AK125" s="399"/>
      <c r="AL125" s="399"/>
      <c r="AM125" s="399"/>
      <c r="AN125" s="399"/>
      <c r="AO125" s="399"/>
      <c r="AP125" s="399"/>
      <c r="AQ125" s="399"/>
      <c r="AR125" s="399"/>
      <c r="AS125" s="399"/>
      <c r="AT125" s="399"/>
      <c r="AU125" s="399"/>
      <c r="AV125" s="399"/>
      <c r="AW125" s="399"/>
    </row>
    <row r="126" spans="1:49" ht="15.75">
      <c r="A126" s="381" t="s">
        <v>65</v>
      </c>
      <c r="B126" s="382">
        <v>3752.7</v>
      </c>
      <c r="C126" s="403">
        <v>481000117</v>
      </c>
      <c r="D126" s="404">
        <v>44842</v>
      </c>
      <c r="E126" s="409">
        <v>4746.4523809523807</v>
      </c>
      <c r="F126" s="405">
        <v>4746.4523809523807</v>
      </c>
      <c r="I126" s="399"/>
      <c r="J126" s="399"/>
      <c r="K126" s="399"/>
      <c r="L126" s="399"/>
      <c r="M126" s="399"/>
      <c r="N126" s="399"/>
      <c r="O126" s="399"/>
      <c r="P126" s="399"/>
      <c r="Q126" s="399"/>
      <c r="R126" s="399"/>
      <c r="S126" s="399"/>
      <c r="T126" s="399"/>
      <c r="U126" s="399"/>
      <c r="V126" s="399"/>
      <c r="W126" s="399"/>
      <c r="X126" s="399"/>
      <c r="Y126" s="399"/>
      <c r="Z126" s="399"/>
      <c r="AA126" s="399"/>
      <c r="AB126" s="399"/>
      <c r="AC126" s="399"/>
      <c r="AD126" s="399"/>
      <c r="AE126" s="399"/>
      <c r="AF126" s="399"/>
      <c r="AG126" s="399"/>
      <c r="AH126" s="399"/>
      <c r="AI126" s="399"/>
      <c r="AJ126" s="399"/>
      <c r="AK126" s="399"/>
      <c r="AL126" s="399"/>
      <c r="AM126" s="399"/>
      <c r="AN126" s="399"/>
      <c r="AO126" s="399"/>
      <c r="AP126" s="399"/>
      <c r="AQ126" s="399"/>
      <c r="AR126" s="399"/>
      <c r="AS126" s="399"/>
      <c r="AT126" s="399"/>
      <c r="AU126" s="399"/>
      <c r="AV126" s="399"/>
      <c r="AW126" s="399"/>
    </row>
    <row r="127" spans="1:49" ht="15.75">
      <c r="A127" s="381" t="s">
        <v>65</v>
      </c>
      <c r="B127" s="382">
        <v>66</v>
      </c>
      <c r="C127" s="403">
        <v>481000094</v>
      </c>
      <c r="D127" s="404">
        <v>44827</v>
      </c>
      <c r="E127" s="409">
        <v>4845.5530474040634</v>
      </c>
      <c r="F127" s="405">
        <v>4845.5530474040634</v>
      </c>
      <c r="I127" s="399"/>
      <c r="J127" s="399"/>
      <c r="K127" s="399"/>
      <c r="L127" s="399"/>
      <c r="M127" s="399"/>
      <c r="N127" s="399"/>
      <c r="O127" s="399"/>
      <c r="P127" s="399"/>
      <c r="Q127" s="399"/>
      <c r="R127" s="399"/>
      <c r="S127" s="399"/>
      <c r="T127" s="399"/>
      <c r="U127" s="399"/>
      <c r="V127" s="399"/>
      <c r="W127" s="399"/>
      <c r="X127" s="399"/>
      <c r="Y127" s="399"/>
      <c r="Z127" s="399"/>
      <c r="AA127" s="399"/>
      <c r="AB127" s="399"/>
      <c r="AC127" s="399"/>
      <c r="AD127" s="399"/>
      <c r="AE127" s="399"/>
      <c r="AF127" s="399"/>
      <c r="AG127" s="399"/>
      <c r="AH127" s="399"/>
      <c r="AI127" s="399"/>
      <c r="AJ127" s="399"/>
      <c r="AK127" s="399"/>
      <c r="AL127" s="399"/>
      <c r="AM127" s="399"/>
      <c r="AN127" s="399"/>
      <c r="AO127" s="399"/>
      <c r="AP127" s="399"/>
      <c r="AQ127" s="399"/>
      <c r="AR127" s="399"/>
      <c r="AS127" s="399"/>
      <c r="AT127" s="399"/>
      <c r="AU127" s="399"/>
      <c r="AV127" s="399"/>
      <c r="AW127" s="399"/>
    </row>
    <row r="128" spans="1:49" ht="15.75">
      <c r="A128" s="381" t="s">
        <v>65</v>
      </c>
      <c r="B128" s="382">
        <v>3681.5</v>
      </c>
      <c r="C128" s="403">
        <v>481000118</v>
      </c>
      <c r="D128" s="404">
        <v>44843</v>
      </c>
      <c r="E128" s="409">
        <v>4725.6591816367272</v>
      </c>
      <c r="F128" s="405">
        <v>4725.6591816367272</v>
      </c>
      <c r="I128" s="399"/>
      <c r="J128" s="399"/>
      <c r="K128" s="399"/>
      <c r="L128" s="399"/>
      <c r="M128" s="399"/>
      <c r="N128" s="399"/>
      <c r="O128" s="399"/>
      <c r="P128" s="399"/>
      <c r="Q128" s="399"/>
      <c r="R128" s="399"/>
      <c r="S128" s="399"/>
      <c r="T128" s="399"/>
      <c r="U128" s="399"/>
      <c r="V128" s="399"/>
      <c r="W128" s="399"/>
      <c r="X128" s="399"/>
      <c r="Y128" s="399"/>
      <c r="Z128" s="399"/>
      <c r="AA128" s="399"/>
      <c r="AB128" s="399"/>
      <c r="AC128" s="399"/>
      <c r="AD128" s="399"/>
      <c r="AE128" s="399"/>
      <c r="AF128" s="399"/>
      <c r="AG128" s="399"/>
      <c r="AH128" s="399"/>
      <c r="AI128" s="399"/>
      <c r="AJ128" s="399"/>
      <c r="AK128" s="399"/>
      <c r="AL128" s="399"/>
      <c r="AM128" s="399"/>
      <c r="AN128" s="399"/>
      <c r="AO128" s="399"/>
      <c r="AP128" s="399"/>
      <c r="AQ128" s="399"/>
      <c r="AR128" s="399"/>
      <c r="AS128" s="399"/>
      <c r="AT128" s="399"/>
      <c r="AU128" s="399"/>
      <c r="AV128" s="399"/>
      <c r="AW128" s="399"/>
    </row>
    <row r="129" spans="1:49" ht="15.75">
      <c r="A129" s="381" t="s">
        <v>65</v>
      </c>
      <c r="B129" s="402">
        <v>3645.75</v>
      </c>
      <c r="C129" s="403">
        <v>481000119</v>
      </c>
      <c r="D129" s="404">
        <v>44843</v>
      </c>
      <c r="E129" s="409">
        <v>4884.8348271446866</v>
      </c>
      <c r="F129" s="405">
        <v>4884.8348271446866</v>
      </c>
      <c r="I129" s="399"/>
      <c r="J129" s="399"/>
      <c r="K129" s="399"/>
      <c r="L129" s="399"/>
      <c r="M129" s="399"/>
      <c r="N129" s="399"/>
      <c r="O129" s="399"/>
      <c r="P129" s="399"/>
      <c r="Q129" s="399"/>
      <c r="R129" s="399"/>
      <c r="S129" s="399"/>
      <c r="T129" s="399"/>
      <c r="U129" s="399"/>
      <c r="V129" s="399"/>
      <c r="W129" s="399"/>
      <c r="X129" s="399"/>
      <c r="Y129" s="399"/>
      <c r="Z129" s="399"/>
      <c r="AA129" s="399"/>
      <c r="AB129" s="399"/>
      <c r="AC129" s="399"/>
      <c r="AD129" s="399"/>
      <c r="AE129" s="399"/>
      <c r="AF129" s="399"/>
      <c r="AG129" s="399"/>
      <c r="AH129" s="399"/>
      <c r="AI129" s="399"/>
      <c r="AJ129" s="399"/>
      <c r="AK129" s="399"/>
      <c r="AL129" s="399"/>
      <c r="AM129" s="399"/>
      <c r="AN129" s="399"/>
      <c r="AO129" s="399"/>
      <c r="AP129" s="399"/>
      <c r="AQ129" s="399"/>
      <c r="AR129" s="399"/>
      <c r="AS129" s="399"/>
      <c r="AT129" s="399"/>
      <c r="AU129" s="399"/>
      <c r="AV129" s="399"/>
      <c r="AW129" s="399"/>
    </row>
    <row r="130" spans="1:49" ht="15.75">
      <c r="A130" s="381" t="s">
        <v>65</v>
      </c>
      <c r="B130" s="402">
        <v>3826.6</v>
      </c>
      <c r="C130" s="403">
        <v>481000120</v>
      </c>
      <c r="D130" s="404">
        <v>44844</v>
      </c>
      <c r="E130" s="409">
        <v>4917.6537573736859</v>
      </c>
      <c r="F130" s="405">
        <v>4917.6537573736859</v>
      </c>
      <c r="I130" s="399"/>
      <c r="J130" s="399"/>
      <c r="K130" s="399"/>
      <c r="L130" s="399"/>
      <c r="M130" s="399"/>
      <c r="N130" s="399"/>
      <c r="O130" s="399"/>
      <c r="P130" s="399"/>
      <c r="Q130" s="399"/>
      <c r="R130" s="399"/>
      <c r="S130" s="399"/>
      <c r="T130" s="399"/>
      <c r="U130" s="399"/>
      <c r="V130" s="399"/>
      <c r="W130" s="399"/>
      <c r="X130" s="399"/>
      <c r="Y130" s="399"/>
      <c r="Z130" s="399"/>
      <c r="AA130" s="399"/>
      <c r="AB130" s="399"/>
      <c r="AC130" s="399"/>
      <c r="AD130" s="399"/>
      <c r="AE130" s="399"/>
      <c r="AF130" s="399"/>
      <c r="AG130" s="399"/>
      <c r="AH130" s="399"/>
      <c r="AI130" s="399"/>
      <c r="AJ130" s="399"/>
      <c r="AK130" s="399"/>
      <c r="AL130" s="399"/>
      <c r="AM130" s="399"/>
      <c r="AN130" s="399"/>
      <c r="AO130" s="399"/>
      <c r="AP130" s="399"/>
      <c r="AQ130" s="399"/>
      <c r="AR130" s="399"/>
      <c r="AS130" s="399"/>
      <c r="AT130" s="399"/>
      <c r="AU130" s="399"/>
      <c r="AV130" s="399"/>
      <c r="AW130" s="399"/>
    </row>
    <row r="131" spans="1:49" ht="15.75">
      <c r="A131" s="381" t="s">
        <v>65</v>
      </c>
      <c r="B131" s="402">
        <v>3686.6</v>
      </c>
      <c r="C131" s="403">
        <v>481000121</v>
      </c>
      <c r="D131" s="404">
        <v>44844</v>
      </c>
      <c r="E131" s="409">
        <v>4857.9923625254587</v>
      </c>
      <c r="F131" s="405">
        <v>4857.9923625254587</v>
      </c>
      <c r="I131" s="399"/>
      <c r="J131" s="399"/>
      <c r="K131" s="399"/>
      <c r="L131" s="399"/>
      <c r="M131" s="399"/>
      <c r="N131" s="399"/>
      <c r="O131" s="399"/>
      <c r="P131" s="399"/>
      <c r="Q131" s="399"/>
      <c r="R131" s="399"/>
      <c r="S131" s="399"/>
      <c r="T131" s="399"/>
      <c r="U131" s="399"/>
      <c r="V131" s="399"/>
      <c r="W131" s="399"/>
      <c r="X131" s="399"/>
      <c r="Y131" s="399"/>
      <c r="Z131" s="399"/>
      <c r="AA131" s="399"/>
      <c r="AB131" s="399"/>
      <c r="AC131" s="399"/>
      <c r="AD131" s="399"/>
      <c r="AE131" s="399"/>
      <c r="AF131" s="399"/>
      <c r="AG131" s="399"/>
      <c r="AH131" s="399"/>
      <c r="AI131" s="399"/>
      <c r="AJ131" s="399"/>
      <c r="AK131" s="399"/>
      <c r="AL131" s="399"/>
      <c r="AM131" s="399"/>
      <c r="AN131" s="399"/>
      <c r="AO131" s="399"/>
      <c r="AP131" s="399"/>
      <c r="AQ131" s="399"/>
      <c r="AR131" s="399"/>
      <c r="AS131" s="399"/>
      <c r="AT131" s="399"/>
      <c r="AU131" s="399"/>
      <c r="AV131" s="399"/>
      <c r="AW131" s="399"/>
    </row>
    <row r="132" spans="1:49" ht="15.75">
      <c r="A132" s="381" t="s">
        <v>65</v>
      </c>
      <c r="B132" s="407">
        <v>3782.8</v>
      </c>
      <c r="C132" s="403">
        <v>481000122</v>
      </c>
      <c r="D132" s="404">
        <v>44845</v>
      </c>
      <c r="E132" s="409">
        <v>4886.1132947976885</v>
      </c>
      <c r="F132" s="405">
        <v>4886.1132947976885</v>
      </c>
      <c r="I132" s="399"/>
      <c r="J132" s="399"/>
      <c r="K132" s="399"/>
      <c r="L132" s="399"/>
      <c r="M132" s="399"/>
      <c r="N132" s="399"/>
      <c r="O132" s="399"/>
      <c r="P132" s="399"/>
      <c r="Q132" s="399"/>
      <c r="R132" s="399"/>
      <c r="S132" s="399"/>
      <c r="T132" s="399"/>
      <c r="U132" s="399"/>
      <c r="V132" s="399"/>
      <c r="W132" s="399"/>
      <c r="X132" s="399"/>
      <c r="Y132" s="399"/>
      <c r="Z132" s="399"/>
      <c r="AA132" s="399"/>
      <c r="AB132" s="399"/>
      <c r="AC132" s="399"/>
      <c r="AD132" s="399"/>
      <c r="AE132" s="399"/>
      <c r="AF132" s="399"/>
      <c r="AG132" s="399"/>
      <c r="AH132" s="399"/>
      <c r="AI132" s="399"/>
      <c r="AJ132" s="399"/>
      <c r="AK132" s="399"/>
      <c r="AL132" s="399"/>
      <c r="AM132" s="399"/>
      <c r="AN132" s="399"/>
      <c r="AO132" s="399"/>
      <c r="AP132" s="399"/>
      <c r="AQ132" s="399"/>
      <c r="AR132" s="399"/>
      <c r="AS132" s="399"/>
      <c r="AT132" s="399"/>
      <c r="AU132" s="399"/>
      <c r="AV132" s="399"/>
      <c r="AW132" s="399"/>
    </row>
    <row r="133" spans="1:49" ht="15.75">
      <c r="A133" s="381" t="s">
        <v>65</v>
      </c>
      <c r="B133" s="407">
        <v>3818.6</v>
      </c>
      <c r="C133" s="403">
        <v>481000124</v>
      </c>
      <c r="D133" s="404">
        <v>44847</v>
      </c>
      <c r="E133" s="409">
        <v>4837.6626690482271</v>
      </c>
      <c r="F133" s="405">
        <v>4837.6626690482271</v>
      </c>
      <c r="I133" s="399"/>
      <c r="J133" s="399"/>
      <c r="K133" s="399"/>
      <c r="L133" s="399"/>
      <c r="M133" s="399"/>
      <c r="N133" s="399"/>
      <c r="O133" s="399"/>
      <c r="P133" s="399"/>
      <c r="Q133" s="399"/>
      <c r="R133" s="399"/>
      <c r="S133" s="399"/>
      <c r="T133" s="399"/>
      <c r="U133" s="399"/>
      <c r="V133" s="399"/>
      <c r="W133" s="399"/>
      <c r="X133" s="399"/>
      <c r="Y133" s="399"/>
      <c r="Z133" s="399"/>
      <c r="AA133" s="399"/>
      <c r="AB133" s="399"/>
      <c r="AC133" s="399"/>
      <c r="AD133" s="399"/>
      <c r="AE133" s="399"/>
      <c r="AF133" s="399"/>
      <c r="AG133" s="399"/>
      <c r="AH133" s="399"/>
      <c r="AI133" s="399"/>
      <c r="AJ133" s="399"/>
      <c r="AK133" s="399"/>
      <c r="AL133" s="399"/>
      <c r="AM133" s="399"/>
      <c r="AN133" s="399"/>
      <c r="AO133" s="399"/>
      <c r="AP133" s="399"/>
      <c r="AQ133" s="399"/>
      <c r="AR133" s="399"/>
      <c r="AS133" s="399"/>
      <c r="AT133" s="399"/>
      <c r="AU133" s="399"/>
      <c r="AV133" s="399"/>
      <c r="AW133" s="399"/>
    </row>
    <row r="134" spans="1:49" ht="15.75">
      <c r="A134" s="381" t="s">
        <v>65</v>
      </c>
      <c r="B134" s="402">
        <v>3858</v>
      </c>
      <c r="C134" s="403">
        <v>481000123</v>
      </c>
      <c r="D134" s="404">
        <v>44846</v>
      </c>
      <c r="E134" s="409">
        <v>4894.0028050490873</v>
      </c>
      <c r="F134" s="405">
        <v>4894.0028050490873</v>
      </c>
      <c r="I134" s="399"/>
      <c r="J134" s="399"/>
      <c r="K134" s="399"/>
      <c r="L134" s="399"/>
      <c r="M134" s="399"/>
      <c r="N134" s="399"/>
      <c r="O134" s="399"/>
      <c r="P134" s="399"/>
      <c r="Q134" s="399"/>
      <c r="R134" s="399"/>
      <c r="S134" s="399"/>
      <c r="T134" s="399"/>
      <c r="U134" s="399"/>
      <c r="V134" s="399"/>
      <c r="W134" s="399"/>
      <c r="X134" s="399"/>
      <c r="Y134" s="399"/>
      <c r="Z134" s="399"/>
      <c r="AA134" s="399"/>
      <c r="AB134" s="399"/>
      <c r="AC134" s="399"/>
      <c r="AD134" s="399"/>
      <c r="AE134" s="399"/>
      <c r="AF134" s="399"/>
      <c r="AG134" s="399"/>
      <c r="AH134" s="399"/>
      <c r="AI134" s="399"/>
      <c r="AJ134" s="399"/>
      <c r="AK134" s="399"/>
      <c r="AL134" s="399"/>
      <c r="AM134" s="399"/>
      <c r="AN134" s="399"/>
      <c r="AO134" s="399"/>
      <c r="AP134" s="399"/>
      <c r="AQ134" s="399"/>
      <c r="AR134" s="399"/>
      <c r="AS134" s="399"/>
      <c r="AT134" s="399"/>
      <c r="AU134" s="399"/>
      <c r="AV134" s="399"/>
      <c r="AW134" s="399"/>
    </row>
    <row r="135" spans="1:49" ht="15.75">
      <c r="A135" s="381" t="s">
        <v>65</v>
      </c>
      <c r="B135" s="402">
        <v>3828.7</v>
      </c>
      <c r="C135" s="403">
        <v>481000125</v>
      </c>
      <c r="D135" s="404">
        <v>44847</v>
      </c>
      <c r="E135" s="409">
        <v>4888.0908288129176</v>
      </c>
      <c r="F135" s="405">
        <v>4888.0908288129176</v>
      </c>
      <c r="I135" s="399"/>
      <c r="J135" s="399"/>
      <c r="K135" s="399"/>
      <c r="L135" s="399"/>
      <c r="M135" s="399"/>
      <c r="N135" s="399"/>
      <c r="O135" s="399"/>
      <c r="P135" s="399"/>
      <c r="Q135" s="399"/>
      <c r="R135" s="399"/>
      <c r="S135" s="399"/>
      <c r="T135" s="399"/>
      <c r="U135" s="399"/>
      <c r="V135" s="399"/>
      <c r="W135" s="399"/>
      <c r="X135" s="399"/>
      <c r="Y135" s="399"/>
      <c r="Z135" s="399"/>
      <c r="AA135" s="399"/>
      <c r="AB135" s="399"/>
      <c r="AC135" s="399"/>
      <c r="AD135" s="399"/>
      <c r="AE135" s="399"/>
      <c r="AF135" s="399"/>
      <c r="AG135" s="399"/>
      <c r="AH135" s="399"/>
      <c r="AI135" s="399"/>
      <c r="AJ135" s="399"/>
      <c r="AK135" s="399"/>
      <c r="AL135" s="399"/>
      <c r="AM135" s="399"/>
      <c r="AN135" s="399"/>
      <c r="AO135" s="399"/>
      <c r="AP135" s="399"/>
      <c r="AQ135" s="399"/>
      <c r="AR135" s="399"/>
      <c r="AS135" s="399"/>
      <c r="AT135" s="399"/>
      <c r="AU135" s="399"/>
      <c r="AV135" s="399"/>
      <c r="AW135" s="399"/>
    </row>
    <row r="136" spans="1:49" ht="15.75">
      <c r="A136" s="381" t="s">
        <v>65</v>
      </c>
      <c r="B136" s="402">
        <v>3669</v>
      </c>
      <c r="C136" s="403">
        <v>481000126</v>
      </c>
      <c r="D136" s="404">
        <v>44855</v>
      </c>
      <c r="E136" s="409">
        <v>4888.5464398235663</v>
      </c>
      <c r="F136" s="405">
        <v>4888.5464398235663</v>
      </c>
      <c r="I136" s="399"/>
      <c r="J136" s="399"/>
      <c r="K136" s="399"/>
      <c r="L136" s="399"/>
      <c r="M136" s="399"/>
      <c r="N136" s="399"/>
      <c r="O136" s="399"/>
      <c r="P136" s="399"/>
      <c r="Q136" s="399"/>
      <c r="R136" s="399"/>
      <c r="S136" s="399"/>
      <c r="T136" s="399"/>
      <c r="U136" s="399"/>
      <c r="V136" s="399"/>
      <c r="W136" s="399"/>
      <c r="X136" s="399"/>
      <c r="Y136" s="399"/>
      <c r="Z136" s="399"/>
      <c r="AA136" s="399"/>
      <c r="AB136" s="399"/>
      <c r="AC136" s="399"/>
      <c r="AD136" s="399"/>
      <c r="AE136" s="399"/>
      <c r="AF136" s="399"/>
      <c r="AG136" s="399"/>
      <c r="AH136" s="399"/>
      <c r="AI136" s="399"/>
      <c r="AJ136" s="399"/>
      <c r="AK136" s="399"/>
      <c r="AL136" s="399"/>
      <c r="AM136" s="399"/>
      <c r="AN136" s="399"/>
      <c r="AO136" s="399"/>
      <c r="AP136" s="399"/>
      <c r="AQ136" s="399"/>
      <c r="AR136" s="399"/>
      <c r="AS136" s="399"/>
      <c r="AT136" s="399"/>
      <c r="AU136" s="399"/>
      <c r="AV136" s="399"/>
      <c r="AW136" s="399"/>
    </row>
    <row r="137" spans="1:49" ht="15.75">
      <c r="A137" s="381" t="s">
        <v>65</v>
      </c>
      <c r="B137" s="382">
        <v>4000.9</v>
      </c>
      <c r="C137" s="403">
        <v>481000127</v>
      </c>
      <c r="D137" s="404">
        <v>44856</v>
      </c>
      <c r="E137" s="409">
        <v>4864.255921136858</v>
      </c>
      <c r="F137" s="405">
        <v>4864.255921136858</v>
      </c>
      <c r="I137" s="399"/>
      <c r="J137" s="399"/>
      <c r="K137" s="399"/>
      <c r="L137" s="399"/>
      <c r="M137" s="399"/>
      <c r="N137" s="399"/>
      <c r="O137" s="399"/>
      <c r="P137" s="399"/>
      <c r="Q137" s="399"/>
      <c r="R137" s="399"/>
      <c r="S137" s="399"/>
      <c r="T137" s="399"/>
      <c r="U137" s="399"/>
      <c r="V137" s="399"/>
      <c r="W137" s="399"/>
      <c r="X137" s="399"/>
      <c r="Y137" s="399"/>
      <c r="Z137" s="399"/>
      <c r="AA137" s="399"/>
      <c r="AB137" s="399"/>
      <c r="AC137" s="399"/>
      <c r="AD137" s="399"/>
      <c r="AE137" s="399"/>
      <c r="AF137" s="399"/>
      <c r="AG137" s="399"/>
      <c r="AH137" s="399"/>
      <c r="AI137" s="399"/>
      <c r="AJ137" s="399"/>
      <c r="AK137" s="399"/>
      <c r="AL137" s="399"/>
      <c r="AM137" s="399"/>
      <c r="AN137" s="399"/>
      <c r="AO137" s="399"/>
      <c r="AP137" s="399"/>
      <c r="AQ137" s="399"/>
      <c r="AR137" s="399"/>
      <c r="AS137" s="399"/>
      <c r="AT137" s="399"/>
      <c r="AU137" s="399"/>
      <c r="AV137" s="399"/>
      <c r="AW137" s="399"/>
    </row>
    <row r="138" spans="1:49" ht="15.75">
      <c r="A138" s="381" t="s">
        <v>65</v>
      </c>
      <c r="B138" s="402">
        <v>3828.8</v>
      </c>
      <c r="C138" s="403">
        <v>481000128</v>
      </c>
      <c r="D138" s="404">
        <v>44857</v>
      </c>
      <c r="E138" s="409">
        <v>4866.3315044021947</v>
      </c>
      <c r="F138" s="405">
        <v>4866.3315044021947</v>
      </c>
      <c r="I138" s="399"/>
      <c r="J138" s="399"/>
      <c r="K138" s="399"/>
      <c r="L138" s="399"/>
      <c r="M138" s="399"/>
      <c r="N138" s="399"/>
      <c r="O138" s="399"/>
      <c r="P138" s="399"/>
      <c r="Q138" s="399"/>
      <c r="R138" s="399"/>
      <c r="S138" s="399"/>
      <c r="T138" s="399"/>
      <c r="U138" s="399"/>
      <c r="V138" s="399"/>
      <c r="W138" s="399"/>
      <c r="X138" s="399"/>
      <c r="Y138" s="399"/>
      <c r="Z138" s="399"/>
      <c r="AA138" s="399"/>
      <c r="AB138" s="399"/>
      <c r="AC138" s="399"/>
      <c r="AD138" s="399"/>
      <c r="AE138" s="399"/>
      <c r="AF138" s="399"/>
      <c r="AG138" s="399"/>
      <c r="AH138" s="399"/>
      <c r="AI138" s="399"/>
      <c r="AJ138" s="399"/>
      <c r="AK138" s="399"/>
      <c r="AL138" s="399"/>
      <c r="AM138" s="399"/>
      <c r="AN138" s="399"/>
      <c r="AO138" s="399"/>
      <c r="AP138" s="399"/>
      <c r="AQ138" s="399"/>
      <c r="AR138" s="399"/>
      <c r="AS138" s="399"/>
      <c r="AT138" s="399"/>
      <c r="AU138" s="399"/>
      <c r="AV138" s="399"/>
      <c r="AW138" s="399"/>
    </row>
    <row r="139" spans="1:49" ht="15.75">
      <c r="A139" s="381" t="s">
        <v>65</v>
      </c>
      <c r="B139" s="402">
        <v>3888</v>
      </c>
      <c r="C139" s="403">
        <v>481000129</v>
      </c>
      <c r="D139" s="404">
        <v>44863</v>
      </c>
      <c r="E139" s="409">
        <v>4837.1361966299246</v>
      </c>
      <c r="F139" s="405">
        <v>4837.1361966299246</v>
      </c>
      <c r="I139" s="399"/>
      <c r="J139" s="399"/>
      <c r="K139" s="399"/>
      <c r="L139" s="399"/>
      <c r="M139" s="399"/>
      <c r="N139" s="399"/>
      <c r="O139" s="399"/>
      <c r="P139" s="399"/>
      <c r="Q139" s="399"/>
      <c r="R139" s="399"/>
      <c r="S139" s="399"/>
      <c r="T139" s="399"/>
      <c r="U139" s="399"/>
      <c r="V139" s="399"/>
      <c r="W139" s="399"/>
      <c r="X139" s="399"/>
      <c r="Y139" s="399"/>
      <c r="Z139" s="399"/>
      <c r="AA139" s="399"/>
      <c r="AB139" s="399"/>
      <c r="AC139" s="399"/>
      <c r="AD139" s="399"/>
      <c r="AE139" s="399"/>
      <c r="AF139" s="399"/>
      <c r="AG139" s="399"/>
      <c r="AH139" s="399"/>
      <c r="AI139" s="399"/>
      <c r="AJ139" s="399"/>
      <c r="AK139" s="399"/>
      <c r="AL139" s="399"/>
      <c r="AM139" s="399"/>
      <c r="AN139" s="399"/>
      <c r="AO139" s="399"/>
      <c r="AP139" s="399"/>
      <c r="AQ139" s="399"/>
      <c r="AR139" s="399"/>
      <c r="AS139" s="399"/>
      <c r="AT139" s="399"/>
      <c r="AU139" s="399"/>
      <c r="AV139" s="399"/>
      <c r="AW139" s="399"/>
    </row>
    <row r="140" spans="1:49" ht="15.75">
      <c r="A140" s="381" t="s">
        <v>65</v>
      </c>
      <c r="B140" s="402">
        <v>3839.6</v>
      </c>
      <c r="C140" s="403">
        <v>481000131</v>
      </c>
      <c r="D140" s="404">
        <v>44863</v>
      </c>
      <c r="E140" s="409">
        <v>4841.4843250159947</v>
      </c>
      <c r="F140" s="405">
        <v>4841.4843250159947</v>
      </c>
      <c r="I140" s="399"/>
      <c r="J140" s="399"/>
      <c r="K140" s="399"/>
      <c r="L140" s="399"/>
      <c r="M140" s="399"/>
      <c r="N140" s="399"/>
      <c r="O140" s="399"/>
      <c r="P140" s="399"/>
      <c r="Q140" s="399"/>
      <c r="R140" s="399"/>
      <c r="S140" s="399"/>
      <c r="T140" s="399"/>
      <c r="U140" s="399"/>
      <c r="V140" s="399"/>
      <c r="W140" s="399"/>
      <c r="X140" s="399"/>
      <c r="Y140" s="399"/>
      <c r="Z140" s="399"/>
      <c r="AA140" s="399"/>
      <c r="AB140" s="399"/>
      <c r="AC140" s="399"/>
      <c r="AD140" s="399"/>
      <c r="AE140" s="399"/>
      <c r="AF140" s="399"/>
      <c r="AG140" s="399"/>
      <c r="AH140" s="399"/>
      <c r="AI140" s="399"/>
      <c r="AJ140" s="399"/>
      <c r="AK140" s="399"/>
      <c r="AL140" s="399"/>
      <c r="AM140" s="399"/>
      <c r="AN140" s="399"/>
      <c r="AO140" s="399"/>
      <c r="AP140" s="399"/>
      <c r="AQ140" s="399"/>
      <c r="AR140" s="399"/>
      <c r="AS140" s="399"/>
      <c r="AT140" s="399"/>
      <c r="AU140" s="399"/>
      <c r="AV140" s="399"/>
      <c r="AW140" s="399"/>
    </row>
    <row r="141" spans="1:49" ht="15.75">
      <c r="A141" s="381" t="s">
        <v>65</v>
      </c>
      <c r="B141" s="402">
        <v>3802.1</v>
      </c>
      <c r="C141" s="403">
        <v>481000130</v>
      </c>
      <c r="D141" s="404">
        <v>44863</v>
      </c>
      <c r="E141" s="409">
        <v>4847.2746007212781</v>
      </c>
      <c r="F141" s="405">
        <v>4847.2746007212781</v>
      </c>
      <c r="I141" s="399"/>
      <c r="J141" s="399"/>
      <c r="K141" s="399"/>
      <c r="L141" s="399"/>
      <c r="M141" s="399"/>
      <c r="N141" s="399"/>
      <c r="O141" s="399"/>
      <c r="P141" s="399"/>
      <c r="Q141" s="399"/>
      <c r="R141" s="399"/>
      <c r="S141" s="399"/>
      <c r="T141" s="399"/>
      <c r="U141" s="399"/>
      <c r="V141" s="399"/>
      <c r="W141" s="399"/>
      <c r="X141" s="399"/>
      <c r="Y141" s="399"/>
      <c r="Z141" s="399"/>
      <c r="AA141" s="399"/>
      <c r="AB141" s="399"/>
      <c r="AC141" s="399"/>
      <c r="AD141" s="399"/>
      <c r="AE141" s="399"/>
      <c r="AF141" s="399"/>
      <c r="AG141" s="399"/>
      <c r="AH141" s="399"/>
      <c r="AI141" s="399"/>
      <c r="AJ141" s="399"/>
      <c r="AK141" s="399"/>
      <c r="AL141" s="399"/>
      <c r="AM141" s="399"/>
      <c r="AN141" s="399"/>
      <c r="AO141" s="399"/>
      <c r="AP141" s="399"/>
      <c r="AQ141" s="399"/>
      <c r="AR141" s="399"/>
      <c r="AS141" s="399"/>
      <c r="AT141" s="399"/>
      <c r="AU141" s="399"/>
      <c r="AV141" s="399"/>
      <c r="AW141" s="399"/>
    </row>
    <row r="142" spans="1:49">
      <c r="A142" s="410"/>
      <c r="B142" s="411">
        <f>SUM(B4:B141)</f>
        <v>621225.81055036536</v>
      </c>
      <c r="C142" s="412"/>
      <c r="D142" s="413"/>
      <c r="E142" s="414">
        <f>ROUND(SUMPRODUCT($B$4:$B$141,E4:E141)/($B$142),0)</f>
        <v>4313</v>
      </c>
      <c r="F142" s="414">
        <f>ROUND(SUMPRODUCT($B$4:$B$141,F4:F141)/($B$142),0)</f>
        <v>3739</v>
      </c>
      <c r="G142" s="415"/>
      <c r="H142" s="415"/>
      <c r="I142" s="399"/>
      <c r="J142" s="399"/>
      <c r="K142" s="399"/>
      <c r="L142" s="399"/>
      <c r="M142" s="399"/>
      <c r="N142" s="399"/>
      <c r="O142" s="399"/>
      <c r="P142" s="399"/>
      <c r="Q142" s="399"/>
      <c r="R142" s="399"/>
      <c r="S142" s="399"/>
      <c r="T142" s="399"/>
      <c r="U142" s="399"/>
      <c r="V142" s="399"/>
      <c r="W142" s="399"/>
      <c r="X142" s="399"/>
      <c r="Y142" s="399"/>
      <c r="Z142" s="399"/>
      <c r="AA142" s="399"/>
      <c r="AB142" s="399"/>
      <c r="AC142" s="399"/>
      <c r="AD142" s="399"/>
      <c r="AE142" s="399"/>
      <c r="AF142" s="399"/>
      <c r="AG142" s="399"/>
      <c r="AH142" s="399"/>
      <c r="AI142" s="399"/>
      <c r="AJ142" s="399"/>
      <c r="AK142" s="399"/>
      <c r="AL142" s="399"/>
      <c r="AM142" s="399"/>
      <c r="AN142" s="399"/>
      <c r="AO142" s="399"/>
      <c r="AP142" s="399"/>
      <c r="AQ142" s="399"/>
      <c r="AR142" s="399"/>
      <c r="AS142" s="399"/>
      <c r="AT142" s="399"/>
      <c r="AU142" s="399"/>
      <c r="AV142" s="399"/>
      <c r="AW142" s="399"/>
    </row>
    <row r="143" spans="1:49" ht="13.9" customHeight="1">
      <c r="A143" s="373"/>
      <c r="C143" s="416"/>
      <c r="D143" s="416"/>
      <c r="E143" s="416"/>
      <c r="F143" s="417"/>
      <c r="I143" s="399"/>
      <c r="J143" s="399"/>
      <c r="K143" s="399"/>
      <c r="L143" s="399"/>
      <c r="M143" s="399"/>
      <c r="N143" s="399"/>
      <c r="O143" s="399"/>
      <c r="P143" s="399"/>
      <c r="Q143" s="399"/>
      <c r="R143" s="399"/>
      <c r="S143" s="399"/>
      <c r="T143" s="399"/>
      <c r="U143" s="399"/>
      <c r="V143" s="399"/>
      <c r="W143" s="399"/>
      <c r="X143" s="399"/>
      <c r="Y143" s="399"/>
      <c r="Z143" s="399"/>
      <c r="AA143" s="399"/>
      <c r="AB143" s="399"/>
      <c r="AC143" s="399"/>
      <c r="AD143" s="399"/>
      <c r="AE143" s="399"/>
      <c r="AF143" s="399"/>
      <c r="AG143" s="399"/>
      <c r="AH143" s="399"/>
      <c r="AI143" s="399"/>
      <c r="AJ143" s="399"/>
      <c r="AK143" s="399"/>
      <c r="AL143" s="399"/>
      <c r="AM143" s="399"/>
      <c r="AN143" s="399"/>
      <c r="AO143" s="399"/>
      <c r="AP143" s="399"/>
      <c r="AQ143" s="399"/>
      <c r="AR143" s="399"/>
      <c r="AS143" s="399"/>
      <c r="AT143" s="399"/>
      <c r="AU143" s="399"/>
      <c r="AV143" s="399"/>
      <c r="AW143" s="399"/>
    </row>
    <row r="144" spans="1:49" ht="15.75">
      <c r="A144" s="396" t="s">
        <v>239</v>
      </c>
      <c r="B144" s="418"/>
      <c r="C144" s="416"/>
      <c r="D144" s="419"/>
      <c r="E144" s="420"/>
      <c r="F144" s="420"/>
      <c r="G144" s="421"/>
      <c r="H144" s="422"/>
      <c r="I144" s="399"/>
      <c r="J144" s="399"/>
      <c r="K144" s="399"/>
      <c r="L144" s="399"/>
      <c r="M144" s="399"/>
      <c r="N144" s="399"/>
      <c r="O144" s="399"/>
      <c r="P144" s="399"/>
      <c r="Q144" s="399"/>
      <c r="R144" s="399"/>
      <c r="S144" s="399"/>
      <c r="T144" s="399"/>
      <c r="U144" s="399"/>
      <c r="V144" s="399"/>
      <c r="W144" s="399"/>
      <c r="X144" s="399"/>
      <c r="Y144" s="399"/>
      <c r="Z144" s="399"/>
      <c r="AA144" s="399"/>
      <c r="AB144" s="399"/>
      <c r="AC144" s="399"/>
      <c r="AD144" s="399"/>
      <c r="AE144" s="399"/>
      <c r="AF144" s="399"/>
      <c r="AG144" s="399"/>
      <c r="AH144" s="399"/>
      <c r="AI144" s="399"/>
      <c r="AJ144" s="399"/>
      <c r="AK144" s="399"/>
      <c r="AL144" s="399"/>
      <c r="AM144" s="399"/>
      <c r="AN144" s="399"/>
      <c r="AO144" s="399"/>
      <c r="AP144" s="399"/>
      <c r="AQ144" s="399"/>
      <c r="AR144" s="399"/>
      <c r="AS144" s="399"/>
      <c r="AT144" s="399"/>
      <c r="AU144" s="399"/>
      <c r="AV144" s="399"/>
      <c r="AW144" s="399"/>
    </row>
    <row r="145" spans="1:49">
      <c r="A145" s="397" t="s">
        <v>240</v>
      </c>
      <c r="B145" s="423"/>
      <c r="C145" s="424"/>
      <c r="D145" s="419"/>
      <c r="E145" s="420"/>
      <c r="F145" s="420"/>
      <c r="G145" s="421"/>
      <c r="H145" s="422"/>
      <c r="I145" s="399"/>
      <c r="J145" s="399"/>
      <c r="K145" s="399"/>
      <c r="L145" s="399"/>
      <c r="M145" s="399"/>
      <c r="N145" s="399"/>
      <c r="O145" s="399"/>
      <c r="P145" s="399"/>
      <c r="Q145" s="399"/>
      <c r="R145" s="399"/>
      <c r="S145" s="399"/>
      <c r="T145" s="399"/>
      <c r="U145" s="399"/>
      <c r="V145" s="399"/>
      <c r="W145" s="399"/>
      <c r="X145" s="399"/>
      <c r="Y145" s="399"/>
      <c r="Z145" s="399"/>
      <c r="AA145" s="399"/>
      <c r="AB145" s="399"/>
      <c r="AC145" s="399"/>
      <c r="AD145" s="399"/>
      <c r="AE145" s="399"/>
      <c r="AF145" s="399"/>
      <c r="AG145" s="399"/>
      <c r="AH145" s="399"/>
      <c r="AI145" s="399"/>
      <c r="AJ145" s="399"/>
      <c r="AK145" s="399"/>
      <c r="AL145" s="399"/>
      <c r="AM145" s="399"/>
      <c r="AN145" s="399"/>
      <c r="AO145" s="399"/>
      <c r="AP145" s="399"/>
      <c r="AQ145" s="399"/>
      <c r="AR145" s="399"/>
      <c r="AS145" s="399"/>
      <c r="AT145" s="399"/>
      <c r="AU145" s="399"/>
      <c r="AV145" s="399"/>
      <c r="AW145" s="399"/>
    </row>
    <row r="146" spans="1:49">
      <c r="A146" s="397" t="s">
        <v>241</v>
      </c>
      <c r="B146" s="423"/>
      <c r="C146" s="424"/>
      <c r="D146" s="419"/>
      <c r="E146" s="420"/>
      <c r="F146" s="420"/>
      <c r="G146" s="421"/>
      <c r="H146" s="422"/>
      <c r="I146" s="422"/>
      <c r="J146" s="425"/>
      <c r="K146" s="425"/>
      <c r="L146" s="425"/>
      <c r="M146" s="425"/>
      <c r="N146" s="425"/>
      <c r="O146" s="416"/>
      <c r="P146" s="416"/>
    </row>
    <row r="147" spans="1:49">
      <c r="A147" s="397" t="s">
        <v>242</v>
      </c>
      <c r="B147" s="423"/>
      <c r="C147" s="424"/>
      <c r="D147" s="419"/>
      <c r="E147" s="420"/>
      <c r="F147" s="420"/>
      <c r="G147" s="421"/>
      <c r="H147" s="416"/>
      <c r="I147" s="416"/>
      <c r="J147" s="425"/>
      <c r="K147" s="425"/>
      <c r="L147" s="425"/>
      <c r="M147" s="425"/>
      <c r="N147" s="425"/>
      <c r="O147" s="416"/>
      <c r="P147" s="416"/>
    </row>
    <row r="148" spans="1:49">
      <c r="A148" s="397" t="s">
        <v>243</v>
      </c>
      <c r="B148" s="426"/>
      <c r="C148" s="426"/>
      <c r="D148" s="427"/>
      <c r="E148" s="415"/>
      <c r="F148" s="428"/>
      <c r="G148" s="415"/>
      <c r="H148" s="416"/>
      <c r="I148" s="416"/>
      <c r="J148" s="425"/>
      <c r="K148" s="425"/>
      <c r="L148" s="425"/>
      <c r="M148" s="425"/>
      <c r="N148" s="425"/>
      <c r="O148" s="416"/>
      <c r="P148" s="416"/>
    </row>
    <row r="149" spans="1:49">
      <c r="A149" s="422" t="s">
        <v>244</v>
      </c>
    </row>
    <row r="150" spans="1:49">
      <c r="A150" s="422" t="s">
        <v>245</v>
      </c>
    </row>
    <row r="152" spans="1:49" ht="15.75">
      <c r="E152" s="429"/>
    </row>
    <row r="153" spans="1:49" ht="15.75">
      <c r="E153" s="429"/>
    </row>
    <row r="154" spans="1:49" ht="15.75">
      <c r="E154" s="429"/>
    </row>
  </sheetData>
  <mergeCells count="1">
    <mergeCell ref="A1:F1"/>
  </mergeCells>
  <pageMargins left="0.51181102362204722" right="0.31496062992125984" top="0.55118110236220474" bottom="0.35433070866141736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A10" sqref="A10"/>
    </sheetView>
  </sheetViews>
  <sheetFormatPr defaultColWidth="9.28515625" defaultRowHeight="15"/>
  <cols>
    <col min="1" max="1" width="27.28515625" style="431" customWidth="1"/>
    <col min="2" max="2" width="15.140625" style="431" customWidth="1"/>
    <col min="3" max="3" width="19.42578125" style="431" customWidth="1"/>
    <col min="4" max="4" width="23.140625" style="431" customWidth="1"/>
    <col min="5" max="5" width="14.28515625" style="431" customWidth="1"/>
    <col min="6" max="6" width="19" style="431" customWidth="1"/>
    <col min="7" max="11" width="9.28515625" style="431"/>
    <col min="12" max="12" width="14" style="431" customWidth="1"/>
    <col min="13" max="16384" width="9.28515625" style="431"/>
  </cols>
  <sheetData>
    <row r="1" spans="1:12" ht="18.75">
      <c r="A1" s="430" t="s">
        <v>247</v>
      </c>
      <c r="B1" s="430"/>
      <c r="C1" s="430"/>
      <c r="D1" s="430"/>
      <c r="E1" s="430"/>
      <c r="F1" s="430"/>
    </row>
    <row r="2" spans="1:12">
      <c r="A2" s="432"/>
    </row>
    <row r="3" spans="1:12" ht="25.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2" ht="22.15" customHeight="1">
      <c r="A4" s="433" t="s">
        <v>6</v>
      </c>
      <c r="B4" s="434">
        <v>63619.470000000059</v>
      </c>
      <c r="C4" s="435" t="s">
        <v>248</v>
      </c>
      <c r="D4" s="436"/>
      <c r="E4" s="437">
        <v>4284.4509043714706</v>
      </c>
      <c r="F4" s="438">
        <v>3545.4304581836959</v>
      </c>
    </row>
    <row r="5" spans="1:12">
      <c r="A5" s="439"/>
      <c r="B5" s="440"/>
      <c r="C5" s="441"/>
      <c r="D5" s="442"/>
      <c r="E5" s="443"/>
      <c r="F5" s="443"/>
      <c r="L5" s="444"/>
    </row>
    <row r="6" spans="1:12">
      <c r="A6" s="439"/>
      <c r="B6" s="440"/>
      <c r="C6" s="441"/>
      <c r="D6" s="442"/>
      <c r="E6" s="443"/>
      <c r="F6" s="443"/>
    </row>
    <row r="7" spans="1:12">
      <c r="A7" s="439"/>
      <c r="B7" s="440"/>
      <c r="C7" s="441"/>
      <c r="D7" s="442"/>
      <c r="E7" s="443"/>
      <c r="F7" s="443"/>
    </row>
    <row r="8" spans="1:12">
      <c r="A8" s="445"/>
      <c r="B8" s="446">
        <f>SUM(B4:B5)</f>
        <v>63619.470000000059</v>
      </c>
      <c r="C8" s="445"/>
      <c r="D8" s="445"/>
      <c r="E8" s="447">
        <f>SUMPRODUCT(E4:E5,$B4:$B5)/$B8</f>
        <v>4284.4509043714706</v>
      </c>
      <c r="F8" s="447">
        <f>SUMPRODUCT(F4:F5,$B4:$B5)/$B8</f>
        <v>3545.4304581836959</v>
      </c>
      <c r="L8" s="448"/>
    </row>
    <row r="10" spans="1:12">
      <c r="A10" s="449"/>
    </row>
    <row r="11" spans="1:12">
      <c r="A11" s="450"/>
    </row>
    <row r="12" spans="1:12">
      <c r="A12" s="450"/>
    </row>
    <row r="13" spans="1:12">
      <c r="A13" s="450"/>
    </row>
    <row r="14" spans="1:12">
      <c r="A14" s="451"/>
    </row>
  </sheetData>
  <mergeCells count="1"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7"/>
  <sheetViews>
    <sheetView workbookViewId="0">
      <selection sqref="A1:F1"/>
    </sheetView>
  </sheetViews>
  <sheetFormatPr defaultColWidth="10.42578125" defaultRowHeight="15"/>
  <cols>
    <col min="1" max="1" width="34.42578125" style="432" customWidth="1"/>
    <col min="2" max="2" width="19.42578125" style="431" customWidth="1"/>
    <col min="3" max="3" width="16.7109375" style="431" customWidth="1"/>
    <col min="4" max="4" width="16" style="431" customWidth="1"/>
    <col min="5" max="5" width="17.28515625" style="431" customWidth="1"/>
    <col min="6" max="6" width="21.7109375" style="431" customWidth="1"/>
    <col min="7" max="16384" width="10.42578125" style="431"/>
  </cols>
  <sheetData>
    <row r="1" spans="1:48" ht="18.75">
      <c r="A1" s="430" t="s">
        <v>249</v>
      </c>
      <c r="B1" s="430"/>
      <c r="C1" s="430"/>
      <c r="D1" s="430"/>
      <c r="E1" s="430"/>
      <c r="F1" s="430"/>
    </row>
    <row r="3" spans="1:48" s="452" customFormat="1" ht="25.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48" s="455" customFormat="1">
      <c r="A4" s="433" t="s">
        <v>6</v>
      </c>
      <c r="B4" s="434">
        <v>212238.82055036526</v>
      </c>
      <c r="C4" s="453"/>
      <c r="D4" s="453"/>
      <c r="E4" s="437">
        <v>4419.601134667103</v>
      </c>
      <c r="F4" s="438">
        <v>3697.577073621911</v>
      </c>
      <c r="G4" s="454"/>
      <c r="H4" s="454"/>
      <c r="I4" s="454"/>
      <c r="J4" s="454"/>
    </row>
    <row r="5" spans="1:48" s="455" customFormat="1">
      <c r="A5" s="433" t="s">
        <v>250</v>
      </c>
      <c r="B5" s="456">
        <v>8000</v>
      </c>
      <c r="C5" s="453"/>
      <c r="D5" s="453"/>
      <c r="E5" s="437">
        <v>3829.4842795083546</v>
      </c>
      <c r="F5" s="457">
        <v>3917.1523088476479</v>
      </c>
      <c r="G5" s="454"/>
      <c r="H5" s="454"/>
      <c r="I5" s="454"/>
      <c r="J5" s="454"/>
    </row>
    <row r="6" spans="1:48" s="455" customFormat="1">
      <c r="A6" s="433" t="s">
        <v>251</v>
      </c>
      <c r="B6" s="456">
        <v>4900</v>
      </c>
      <c r="C6" s="453"/>
      <c r="D6" s="453"/>
      <c r="E6" s="437">
        <v>4771.7571624532029</v>
      </c>
      <c r="F6" s="457">
        <v>4771.7571624532029</v>
      </c>
      <c r="G6" s="454"/>
      <c r="H6" s="454"/>
      <c r="I6" s="454"/>
      <c r="J6" s="454"/>
    </row>
    <row r="7" spans="1:48" s="462" customFormat="1" ht="15.75">
      <c r="A7" s="439" t="s">
        <v>17</v>
      </c>
      <c r="B7" s="458">
        <v>3801.05</v>
      </c>
      <c r="C7" s="459">
        <v>162001623</v>
      </c>
      <c r="D7" s="460">
        <v>44864</v>
      </c>
      <c r="E7" s="461">
        <v>4054</v>
      </c>
      <c r="F7" s="461">
        <v>1921</v>
      </c>
      <c r="G7" s="431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452"/>
      <c r="AO7" s="452"/>
      <c r="AP7" s="452"/>
      <c r="AQ7" s="452"/>
      <c r="AR7" s="452"/>
      <c r="AS7" s="452"/>
      <c r="AT7" s="452"/>
      <c r="AU7" s="452"/>
      <c r="AV7" s="452"/>
    </row>
    <row r="8" spans="1:48" s="462" customFormat="1" ht="15.75">
      <c r="A8" s="439" t="s">
        <v>13</v>
      </c>
      <c r="B8" s="458">
        <v>3793.65</v>
      </c>
      <c r="C8" s="459">
        <v>161009317</v>
      </c>
      <c r="D8" s="460">
        <v>44863</v>
      </c>
      <c r="E8" s="461">
        <v>5086</v>
      </c>
      <c r="F8" s="461">
        <v>4003</v>
      </c>
      <c r="G8" s="431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452"/>
      <c r="AS8" s="452"/>
      <c r="AT8" s="452"/>
      <c r="AU8" s="452"/>
      <c r="AV8" s="452"/>
    </row>
    <row r="9" spans="1:48" s="462" customFormat="1" ht="15.75">
      <c r="A9" s="439" t="s">
        <v>112</v>
      </c>
      <c r="B9" s="458">
        <v>1123.32</v>
      </c>
      <c r="C9" s="459">
        <v>151000037</v>
      </c>
      <c r="D9" s="460">
        <v>44866</v>
      </c>
      <c r="E9" s="461">
        <v>5202</v>
      </c>
      <c r="F9" s="461">
        <v>2982</v>
      </c>
      <c r="G9" s="431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  <c r="AJ9" s="452"/>
      <c r="AK9" s="452"/>
      <c r="AL9" s="452"/>
      <c r="AM9" s="452"/>
      <c r="AN9" s="452"/>
      <c r="AO9" s="452"/>
      <c r="AP9" s="452"/>
      <c r="AQ9" s="452"/>
      <c r="AR9" s="452"/>
      <c r="AS9" s="452"/>
      <c r="AT9" s="452"/>
      <c r="AU9" s="452"/>
      <c r="AV9" s="452"/>
    </row>
    <row r="10" spans="1:48" s="462" customFormat="1" ht="15.75">
      <c r="A10" s="439" t="s">
        <v>113</v>
      </c>
      <c r="B10" s="458">
        <v>745.68</v>
      </c>
      <c r="C10" s="459">
        <v>151000037</v>
      </c>
      <c r="D10" s="460">
        <v>44866</v>
      </c>
      <c r="E10" s="461">
        <v>5202</v>
      </c>
      <c r="F10" s="461">
        <v>2982</v>
      </c>
      <c r="G10" s="431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2"/>
      <c r="W10" s="452"/>
      <c r="X10" s="452"/>
      <c r="Y10" s="452"/>
      <c r="Z10" s="452"/>
      <c r="AA10" s="452"/>
      <c r="AB10" s="452"/>
      <c r="AC10" s="452"/>
      <c r="AD10" s="452"/>
      <c r="AE10" s="452"/>
      <c r="AF10" s="452"/>
      <c r="AG10" s="452"/>
      <c r="AH10" s="452"/>
      <c r="AI10" s="452"/>
      <c r="AJ10" s="452"/>
      <c r="AK10" s="452"/>
      <c r="AL10" s="452"/>
      <c r="AM10" s="452"/>
      <c r="AN10" s="452"/>
      <c r="AO10" s="452"/>
      <c r="AP10" s="452"/>
      <c r="AQ10" s="452"/>
      <c r="AR10" s="452"/>
      <c r="AS10" s="452"/>
      <c r="AT10" s="452"/>
      <c r="AU10" s="452"/>
      <c r="AV10" s="452"/>
    </row>
    <row r="11" spans="1:48" s="462" customFormat="1" ht="15.75">
      <c r="A11" s="439" t="s">
        <v>235</v>
      </c>
      <c r="B11" s="458">
        <v>1823.15</v>
      </c>
      <c r="C11" s="459">
        <v>151000029</v>
      </c>
      <c r="D11" s="460">
        <v>44866</v>
      </c>
      <c r="E11" s="461">
        <v>3967</v>
      </c>
      <c r="F11" s="461">
        <v>2042</v>
      </c>
      <c r="G11" s="431"/>
      <c r="H11" s="452"/>
      <c r="I11" s="452"/>
      <c r="J11" s="452"/>
      <c r="K11" s="452"/>
      <c r="L11" s="452"/>
      <c r="M11" s="452"/>
      <c r="N11" s="452"/>
      <c r="O11" s="452"/>
      <c r="P11" s="452"/>
      <c r="Q11" s="452"/>
      <c r="R11" s="452"/>
      <c r="S11" s="452"/>
      <c r="T11" s="452"/>
      <c r="U11" s="452"/>
      <c r="V11" s="452"/>
      <c r="W11" s="452"/>
      <c r="X11" s="452"/>
      <c r="Y11" s="452"/>
      <c r="Z11" s="452"/>
      <c r="AA11" s="452"/>
      <c r="AB11" s="452"/>
      <c r="AC11" s="452"/>
      <c r="AD11" s="452"/>
      <c r="AE11" s="452"/>
      <c r="AF11" s="452"/>
      <c r="AG11" s="452"/>
      <c r="AH11" s="452"/>
      <c r="AI11" s="452"/>
      <c r="AJ11" s="452"/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</row>
    <row r="12" spans="1:48" s="462" customFormat="1" ht="15.75">
      <c r="A12" s="439" t="s">
        <v>18</v>
      </c>
      <c r="B12" s="458">
        <v>3929.4</v>
      </c>
      <c r="C12" s="459">
        <v>161004219</v>
      </c>
      <c r="D12" s="460">
        <v>44866</v>
      </c>
      <c r="E12" s="461">
        <v>4556</v>
      </c>
      <c r="F12" s="461">
        <v>3130</v>
      </c>
      <c r="G12" s="431"/>
      <c r="H12" s="452"/>
      <c r="I12" s="452"/>
      <c r="J12" s="452"/>
      <c r="K12" s="452"/>
      <c r="L12" s="452"/>
      <c r="M12" s="452"/>
      <c r="N12" s="452"/>
      <c r="O12" s="452"/>
      <c r="P12" s="452"/>
      <c r="Q12" s="452"/>
      <c r="R12" s="452"/>
      <c r="S12" s="452"/>
      <c r="T12" s="452"/>
      <c r="U12" s="452"/>
      <c r="V12" s="452"/>
      <c r="W12" s="452"/>
      <c r="X12" s="452"/>
      <c r="Y12" s="452"/>
      <c r="Z12" s="452"/>
      <c r="AA12" s="452"/>
      <c r="AB12" s="452"/>
      <c r="AC12" s="452"/>
      <c r="AD12" s="452"/>
      <c r="AE12" s="452"/>
      <c r="AF12" s="452"/>
      <c r="AG12" s="452"/>
      <c r="AH12" s="452"/>
      <c r="AI12" s="452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</row>
    <row r="13" spans="1:48" s="462" customFormat="1" ht="15.75">
      <c r="A13" s="439" t="s">
        <v>17</v>
      </c>
      <c r="B13" s="458">
        <v>4057.8</v>
      </c>
      <c r="C13" s="459">
        <v>162001627</v>
      </c>
      <c r="D13" s="460">
        <v>44866</v>
      </c>
      <c r="E13" s="461">
        <v>3298</v>
      </c>
      <c r="F13" s="461">
        <v>2057</v>
      </c>
      <c r="G13" s="431"/>
      <c r="H13" s="452"/>
      <c r="I13" s="452"/>
      <c r="J13" s="452"/>
      <c r="K13" s="452"/>
      <c r="L13" s="452"/>
      <c r="M13" s="452"/>
      <c r="N13" s="452"/>
      <c r="O13" s="452"/>
      <c r="P13" s="452"/>
      <c r="Q13" s="452"/>
      <c r="R13" s="452"/>
      <c r="S13" s="452"/>
      <c r="T13" s="452"/>
      <c r="U13" s="452"/>
      <c r="V13" s="452"/>
      <c r="W13" s="452"/>
      <c r="X13" s="452"/>
      <c r="Y13" s="452"/>
      <c r="Z13" s="452"/>
      <c r="AA13" s="452"/>
      <c r="AB13" s="452"/>
      <c r="AC13" s="452"/>
      <c r="AD13" s="452"/>
      <c r="AE13" s="452"/>
      <c r="AF13" s="452"/>
      <c r="AG13" s="452"/>
      <c r="AH13" s="452"/>
      <c r="AI13" s="452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</row>
    <row r="14" spans="1:48" s="462" customFormat="1" ht="15.75">
      <c r="A14" s="439" t="s">
        <v>236</v>
      </c>
      <c r="B14" s="440">
        <v>3785</v>
      </c>
      <c r="C14" s="459">
        <v>161002058</v>
      </c>
      <c r="D14" s="460">
        <v>44866</v>
      </c>
      <c r="E14" s="461">
        <v>4962</v>
      </c>
      <c r="F14" s="461">
        <v>2587</v>
      </c>
      <c r="G14" s="431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2"/>
      <c r="AA14" s="452"/>
      <c r="AB14" s="452"/>
      <c r="AC14" s="452"/>
      <c r="AD14" s="452"/>
      <c r="AE14" s="452"/>
      <c r="AF14" s="452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  <c r="AS14" s="452"/>
      <c r="AT14" s="452"/>
      <c r="AU14" s="452"/>
      <c r="AV14" s="452"/>
    </row>
    <row r="15" spans="1:48" s="462" customFormat="1" ht="15.75">
      <c r="A15" s="439" t="s">
        <v>13</v>
      </c>
      <c r="B15" s="440">
        <v>3736.55</v>
      </c>
      <c r="C15" s="459">
        <v>151000215</v>
      </c>
      <c r="D15" s="460">
        <v>44867</v>
      </c>
      <c r="E15" s="461">
        <v>4726</v>
      </c>
      <c r="F15" s="461">
        <v>4223</v>
      </c>
      <c r="G15" s="431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  <c r="U15" s="452"/>
      <c r="V15" s="452"/>
      <c r="W15" s="452"/>
      <c r="X15" s="452"/>
      <c r="Y15" s="452"/>
      <c r="Z15" s="452"/>
      <c r="AA15" s="452"/>
      <c r="AB15" s="452"/>
      <c r="AC15" s="452"/>
      <c r="AD15" s="452"/>
      <c r="AE15" s="452"/>
      <c r="AF15" s="452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52"/>
      <c r="AS15" s="452"/>
      <c r="AT15" s="452"/>
      <c r="AU15" s="452"/>
      <c r="AV15" s="452"/>
    </row>
    <row r="16" spans="1:48" s="462" customFormat="1" ht="15.75">
      <c r="A16" s="439" t="s">
        <v>13</v>
      </c>
      <c r="B16" s="440">
        <v>2782.28</v>
      </c>
      <c r="C16" s="459">
        <v>151000216</v>
      </c>
      <c r="D16" s="460">
        <v>44868</v>
      </c>
      <c r="E16" s="461">
        <v>4701</v>
      </c>
      <c r="F16" s="461">
        <v>3895</v>
      </c>
      <c r="G16" s="431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2"/>
      <c r="Z16" s="452"/>
      <c r="AA16" s="452"/>
      <c r="AB16" s="452"/>
      <c r="AC16" s="452"/>
      <c r="AD16" s="452"/>
      <c r="AE16" s="452"/>
      <c r="AF16" s="452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  <c r="AS16" s="452"/>
      <c r="AT16" s="452"/>
      <c r="AU16" s="452"/>
      <c r="AV16" s="452"/>
    </row>
    <row r="17" spans="1:48" s="462" customFormat="1" ht="15.75">
      <c r="A17" s="439" t="s">
        <v>14</v>
      </c>
      <c r="B17" s="440">
        <v>885.27</v>
      </c>
      <c r="C17" s="459">
        <v>151000216</v>
      </c>
      <c r="D17" s="460">
        <v>44868</v>
      </c>
      <c r="E17" s="461">
        <v>3865</v>
      </c>
      <c r="F17" s="461">
        <v>3207</v>
      </c>
      <c r="G17" s="431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  <c r="AF17" s="452"/>
      <c r="AG17" s="452"/>
      <c r="AH17" s="452"/>
      <c r="AI17" s="452"/>
      <c r="AJ17" s="452"/>
      <c r="AK17" s="452"/>
      <c r="AL17" s="452"/>
      <c r="AM17" s="452"/>
      <c r="AN17" s="452"/>
      <c r="AO17" s="452"/>
      <c r="AP17" s="452"/>
      <c r="AQ17" s="452"/>
      <c r="AR17" s="452"/>
      <c r="AS17" s="452"/>
      <c r="AT17" s="452"/>
      <c r="AU17" s="452"/>
      <c r="AV17" s="452"/>
    </row>
    <row r="18" spans="1:48" s="462" customFormat="1" ht="15.75">
      <c r="A18" s="439" t="s">
        <v>138</v>
      </c>
      <c r="B18" s="458">
        <v>1545.38</v>
      </c>
      <c r="C18" s="459">
        <v>161001785</v>
      </c>
      <c r="D18" s="460">
        <v>44867</v>
      </c>
      <c r="E18" s="461">
        <v>5058</v>
      </c>
      <c r="F18" s="461">
        <v>3855</v>
      </c>
      <c r="G18" s="431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52"/>
      <c r="AJ18" s="452"/>
      <c r="AK18" s="452"/>
      <c r="AL18" s="452"/>
      <c r="AM18" s="452"/>
      <c r="AN18" s="452"/>
      <c r="AO18" s="452"/>
      <c r="AP18" s="452"/>
      <c r="AQ18" s="452"/>
      <c r="AR18" s="452"/>
      <c r="AS18" s="452"/>
      <c r="AT18" s="452"/>
      <c r="AU18" s="452"/>
      <c r="AV18" s="452"/>
    </row>
    <row r="19" spans="1:48" s="462" customFormat="1" ht="15.75">
      <c r="A19" s="439" t="s">
        <v>113</v>
      </c>
      <c r="B19" s="458">
        <v>322.97000000000003</v>
      </c>
      <c r="C19" s="459">
        <v>161001785</v>
      </c>
      <c r="D19" s="460">
        <v>44867</v>
      </c>
      <c r="E19" s="461">
        <v>5058</v>
      </c>
      <c r="F19" s="461">
        <v>3855</v>
      </c>
      <c r="G19" s="431"/>
      <c r="H19" s="452"/>
      <c r="I19" s="452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  <c r="U19" s="452"/>
      <c r="V19" s="452"/>
      <c r="W19" s="452"/>
      <c r="X19" s="452"/>
      <c r="Y19" s="452"/>
      <c r="Z19" s="452"/>
      <c r="AA19" s="452"/>
      <c r="AB19" s="452"/>
      <c r="AC19" s="452"/>
      <c r="AD19" s="452"/>
      <c r="AE19" s="452"/>
      <c r="AF19" s="452"/>
      <c r="AG19" s="452"/>
      <c r="AH19" s="452"/>
      <c r="AI19" s="452"/>
      <c r="AJ19" s="452"/>
      <c r="AK19" s="452"/>
      <c r="AL19" s="452"/>
      <c r="AM19" s="452"/>
      <c r="AN19" s="452"/>
      <c r="AO19" s="452"/>
      <c r="AP19" s="452"/>
      <c r="AQ19" s="452"/>
      <c r="AR19" s="452"/>
      <c r="AS19" s="452"/>
      <c r="AT19" s="452"/>
      <c r="AU19" s="452"/>
      <c r="AV19" s="452"/>
    </row>
    <row r="20" spans="1:48" s="462" customFormat="1" ht="15.75">
      <c r="A20" s="439" t="s">
        <v>235</v>
      </c>
      <c r="B20" s="458">
        <v>552.75</v>
      </c>
      <c r="C20" s="459">
        <v>151000030</v>
      </c>
      <c r="D20" s="460">
        <v>44867</v>
      </c>
      <c r="E20" s="461">
        <v>4429</v>
      </c>
      <c r="F20" s="461">
        <v>2400</v>
      </c>
      <c r="G20" s="431"/>
      <c r="H20" s="452"/>
      <c r="I20" s="452"/>
      <c r="J20" s="452"/>
      <c r="K20" s="452"/>
      <c r="L20" s="452"/>
      <c r="M20" s="452"/>
      <c r="N20" s="452"/>
      <c r="O20" s="452"/>
      <c r="P20" s="452"/>
      <c r="Q20" s="452"/>
      <c r="R20" s="452"/>
      <c r="S20" s="452"/>
      <c r="T20" s="452"/>
      <c r="U20" s="452"/>
      <c r="V20" s="452"/>
      <c r="W20" s="452"/>
      <c r="X20" s="452"/>
      <c r="Y20" s="452"/>
      <c r="Z20" s="452"/>
      <c r="AA20" s="452"/>
      <c r="AB20" s="452"/>
      <c r="AC20" s="452"/>
      <c r="AD20" s="452"/>
      <c r="AE20" s="452"/>
      <c r="AF20" s="452"/>
      <c r="AG20" s="452"/>
      <c r="AH20" s="452"/>
      <c r="AI20" s="452"/>
      <c r="AJ20" s="452"/>
      <c r="AK20" s="452"/>
      <c r="AL20" s="452"/>
      <c r="AM20" s="452"/>
      <c r="AN20" s="452"/>
      <c r="AO20" s="452"/>
      <c r="AP20" s="452"/>
      <c r="AQ20" s="452"/>
      <c r="AR20" s="452"/>
      <c r="AS20" s="452"/>
      <c r="AT20" s="452"/>
      <c r="AU20" s="452"/>
      <c r="AV20" s="452"/>
    </row>
    <row r="21" spans="1:48" s="462" customFormat="1" ht="15.75">
      <c r="A21" s="439" t="s">
        <v>180</v>
      </c>
      <c r="B21" s="463">
        <v>1443.05</v>
      </c>
      <c r="C21" s="459">
        <v>151000030</v>
      </c>
      <c r="D21" s="460">
        <v>44867</v>
      </c>
      <c r="E21" s="461">
        <v>4429</v>
      </c>
      <c r="F21" s="464">
        <v>2400</v>
      </c>
      <c r="G21" s="431"/>
      <c r="H21" s="452"/>
      <c r="I21" s="452"/>
      <c r="J21" s="452"/>
      <c r="K21" s="452"/>
      <c r="L21" s="452"/>
      <c r="M21" s="452"/>
      <c r="N21" s="452"/>
      <c r="O21" s="452"/>
      <c r="P21" s="452"/>
      <c r="Q21" s="452"/>
      <c r="R21" s="452"/>
      <c r="S21" s="452"/>
      <c r="T21" s="452"/>
      <c r="U21" s="452"/>
      <c r="V21" s="452"/>
      <c r="W21" s="452"/>
      <c r="X21" s="452"/>
      <c r="Y21" s="452"/>
      <c r="Z21" s="452"/>
      <c r="AA21" s="452"/>
      <c r="AB21" s="452"/>
      <c r="AC21" s="452"/>
      <c r="AD21" s="452"/>
      <c r="AE21" s="452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</row>
    <row r="22" spans="1:48" s="462" customFormat="1" ht="15.75">
      <c r="A22" s="439" t="s">
        <v>228</v>
      </c>
      <c r="B22" s="463">
        <v>4039.3</v>
      </c>
      <c r="C22" s="459">
        <v>151000146</v>
      </c>
      <c r="D22" s="460">
        <v>44869</v>
      </c>
      <c r="E22" s="461">
        <v>4033</v>
      </c>
      <c r="F22" s="464">
        <v>2959</v>
      </c>
      <c r="G22" s="431"/>
      <c r="H22" s="452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2"/>
      <c r="AC22" s="452"/>
      <c r="AD22" s="452"/>
      <c r="AE22" s="452"/>
      <c r="AF22" s="452"/>
      <c r="AG22" s="452"/>
      <c r="AH22" s="452"/>
      <c r="AI22" s="452"/>
      <c r="AJ22" s="452"/>
      <c r="AK22" s="452"/>
      <c r="AL22" s="452"/>
      <c r="AM22" s="452"/>
      <c r="AN22" s="452"/>
      <c r="AO22" s="452"/>
      <c r="AP22" s="452"/>
      <c r="AQ22" s="452"/>
      <c r="AR22" s="452"/>
      <c r="AS22" s="452"/>
      <c r="AT22" s="452"/>
      <c r="AU22" s="452"/>
      <c r="AV22" s="452"/>
    </row>
    <row r="23" spans="1:48" s="462" customFormat="1" ht="15.75">
      <c r="A23" s="439" t="s">
        <v>16</v>
      </c>
      <c r="B23" s="458">
        <v>3778</v>
      </c>
      <c r="C23" s="459">
        <v>162001636</v>
      </c>
      <c r="D23" s="460">
        <v>44870</v>
      </c>
      <c r="E23" s="461">
        <v>3548</v>
      </c>
      <c r="F23" s="464">
        <v>1671</v>
      </c>
      <c r="G23" s="431"/>
      <c r="H23" s="452"/>
      <c r="I23" s="452"/>
      <c r="J23" s="452"/>
      <c r="K23" s="452"/>
      <c r="L23" s="452"/>
      <c r="M23" s="452"/>
      <c r="N23" s="452"/>
      <c r="O23" s="452"/>
      <c r="P23" s="452"/>
      <c r="Q23" s="452"/>
      <c r="R23" s="452"/>
      <c r="S23" s="452"/>
      <c r="T23" s="452"/>
      <c r="U23" s="452"/>
      <c r="V23" s="452"/>
      <c r="W23" s="452"/>
      <c r="X23" s="452"/>
      <c r="Y23" s="452"/>
      <c r="Z23" s="452"/>
      <c r="AA23" s="452"/>
      <c r="AB23" s="452"/>
      <c r="AC23" s="452"/>
      <c r="AD23" s="452"/>
      <c r="AE23" s="452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</row>
    <row r="24" spans="1:48" s="462" customFormat="1" ht="15.75">
      <c r="A24" s="439" t="s">
        <v>235</v>
      </c>
      <c r="B24" s="458">
        <v>2527.67</v>
      </c>
      <c r="C24" s="459">
        <v>151000031</v>
      </c>
      <c r="D24" s="460">
        <v>44869</v>
      </c>
      <c r="E24" s="461">
        <v>4261</v>
      </c>
      <c r="F24" s="464">
        <v>2149</v>
      </c>
      <c r="G24" s="431"/>
      <c r="H24" s="452"/>
      <c r="I24" s="452"/>
      <c r="J24" s="452"/>
      <c r="K24" s="452"/>
      <c r="L24" s="452"/>
      <c r="M24" s="452"/>
      <c r="N24" s="452"/>
      <c r="O24" s="452"/>
      <c r="P24" s="452"/>
      <c r="Q24" s="452"/>
      <c r="R24" s="452"/>
      <c r="S24" s="452"/>
      <c r="T24" s="452"/>
      <c r="U24" s="452"/>
      <c r="V24" s="452"/>
      <c r="W24" s="452"/>
      <c r="X24" s="452"/>
      <c r="Y24" s="452"/>
      <c r="Z24" s="452"/>
      <c r="AA24" s="452"/>
      <c r="AB24" s="452"/>
      <c r="AC24" s="452"/>
      <c r="AD24" s="452"/>
      <c r="AE24" s="452"/>
      <c r="AF24" s="452"/>
      <c r="AG24" s="452"/>
      <c r="AH24" s="452"/>
      <c r="AI24" s="452"/>
      <c r="AJ24" s="452"/>
      <c r="AK24" s="452"/>
      <c r="AL24" s="452"/>
      <c r="AM24" s="452"/>
      <c r="AN24" s="452"/>
      <c r="AO24" s="452"/>
      <c r="AP24" s="452"/>
      <c r="AQ24" s="452"/>
      <c r="AR24" s="452"/>
      <c r="AS24" s="452"/>
      <c r="AT24" s="452"/>
      <c r="AU24" s="452"/>
      <c r="AV24" s="452"/>
    </row>
    <row r="25" spans="1:48" s="462" customFormat="1" ht="15.75">
      <c r="A25" s="439" t="s">
        <v>180</v>
      </c>
      <c r="B25" s="440">
        <v>1265.03</v>
      </c>
      <c r="C25" s="459">
        <v>151000031</v>
      </c>
      <c r="D25" s="460">
        <v>44869</v>
      </c>
      <c r="E25" s="461">
        <v>4261</v>
      </c>
      <c r="F25" s="464">
        <v>2149</v>
      </c>
      <c r="G25" s="431"/>
      <c r="H25" s="452"/>
      <c r="I25" s="452"/>
      <c r="J25" s="452"/>
      <c r="K25" s="452"/>
      <c r="L25" s="452"/>
      <c r="M25" s="452"/>
      <c r="N25" s="452"/>
      <c r="O25" s="452"/>
      <c r="P25" s="452"/>
      <c r="Q25" s="452"/>
      <c r="R25" s="452"/>
      <c r="S25" s="452"/>
      <c r="T25" s="452"/>
      <c r="U25" s="452"/>
      <c r="V25" s="452"/>
      <c r="W25" s="452"/>
      <c r="X25" s="452"/>
      <c r="Y25" s="452"/>
      <c r="Z25" s="452"/>
      <c r="AA25" s="452"/>
      <c r="AB25" s="452"/>
      <c r="AC25" s="452"/>
      <c r="AD25" s="452"/>
      <c r="AE25" s="452"/>
      <c r="AF25" s="452"/>
      <c r="AG25" s="452"/>
      <c r="AH25" s="452"/>
      <c r="AI25" s="452"/>
      <c r="AJ25" s="452"/>
      <c r="AK25" s="452"/>
      <c r="AL25" s="452"/>
      <c r="AM25" s="452"/>
      <c r="AN25" s="452"/>
      <c r="AO25" s="452"/>
      <c r="AP25" s="452"/>
      <c r="AQ25" s="452"/>
      <c r="AR25" s="452"/>
      <c r="AS25" s="452"/>
      <c r="AT25" s="452"/>
      <c r="AU25" s="452"/>
      <c r="AV25" s="452"/>
    </row>
    <row r="26" spans="1:48" s="462" customFormat="1" ht="15.75">
      <c r="A26" s="439" t="s">
        <v>20</v>
      </c>
      <c r="B26" s="458">
        <v>2675.79</v>
      </c>
      <c r="C26" s="459">
        <v>151000217</v>
      </c>
      <c r="D26" s="460">
        <v>44870</v>
      </c>
      <c r="E26" s="461">
        <v>4210</v>
      </c>
      <c r="F26" s="464">
        <v>3693</v>
      </c>
      <c r="G26" s="431"/>
      <c r="H26" s="452"/>
      <c r="I26" s="452"/>
      <c r="J26" s="452"/>
      <c r="K26" s="452"/>
      <c r="L26" s="452"/>
      <c r="M26" s="452"/>
      <c r="N26" s="452"/>
      <c r="O26" s="452"/>
      <c r="P26" s="452"/>
      <c r="Q26" s="452"/>
      <c r="R26" s="452"/>
      <c r="S26" s="452"/>
      <c r="T26" s="452"/>
      <c r="U26" s="452"/>
      <c r="V26" s="452"/>
      <c r="W26" s="452"/>
      <c r="X26" s="452"/>
      <c r="Y26" s="452"/>
      <c r="Z26" s="452"/>
      <c r="AA26" s="452"/>
      <c r="AB26" s="452"/>
      <c r="AC26" s="452"/>
      <c r="AD26" s="452"/>
      <c r="AE26" s="452"/>
      <c r="AF26" s="452"/>
      <c r="AG26" s="452"/>
      <c r="AH26" s="452"/>
      <c r="AI26" s="452"/>
      <c r="AJ26" s="452"/>
      <c r="AK26" s="452"/>
      <c r="AL26" s="452"/>
      <c r="AM26" s="452"/>
      <c r="AN26" s="452"/>
      <c r="AO26" s="452"/>
      <c r="AP26" s="452"/>
      <c r="AQ26" s="452"/>
      <c r="AR26" s="452"/>
      <c r="AS26" s="452"/>
      <c r="AT26" s="452"/>
      <c r="AU26" s="452"/>
      <c r="AV26" s="452"/>
    </row>
    <row r="27" spans="1:48" s="462" customFormat="1" ht="15.75">
      <c r="A27" s="439" t="s">
        <v>73</v>
      </c>
      <c r="B27" s="458">
        <v>1204.1099999999999</v>
      </c>
      <c r="C27" s="459">
        <v>151000217</v>
      </c>
      <c r="D27" s="460">
        <v>44871</v>
      </c>
      <c r="E27" s="461">
        <v>4209</v>
      </c>
      <c r="F27" s="464">
        <v>4002</v>
      </c>
      <c r="G27" s="431"/>
      <c r="H27" s="452"/>
      <c r="I27" s="452"/>
      <c r="J27" s="452"/>
      <c r="K27" s="452"/>
      <c r="L27" s="452"/>
      <c r="M27" s="452"/>
      <c r="N27" s="452"/>
      <c r="O27" s="452"/>
      <c r="P27" s="452"/>
      <c r="Q27" s="452"/>
      <c r="R27" s="452"/>
      <c r="S27" s="452"/>
      <c r="T27" s="452"/>
      <c r="U27" s="452"/>
      <c r="V27" s="452"/>
      <c r="W27" s="452"/>
      <c r="X27" s="452"/>
      <c r="Y27" s="452"/>
      <c r="Z27" s="452"/>
      <c r="AA27" s="452"/>
      <c r="AB27" s="452"/>
      <c r="AC27" s="452"/>
      <c r="AD27" s="452"/>
      <c r="AE27" s="452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2"/>
      <c r="AQ27" s="452"/>
      <c r="AR27" s="452"/>
      <c r="AS27" s="452"/>
      <c r="AT27" s="452"/>
      <c r="AU27" s="452"/>
      <c r="AV27" s="452"/>
    </row>
    <row r="28" spans="1:48" s="462" customFormat="1" ht="15.75">
      <c r="A28" s="439" t="s">
        <v>20</v>
      </c>
      <c r="B28" s="458">
        <v>3932.9</v>
      </c>
      <c r="C28" s="459">
        <v>161009323</v>
      </c>
      <c r="D28" s="460">
        <v>44870</v>
      </c>
      <c r="E28" s="461">
        <v>3796</v>
      </c>
      <c r="F28" s="464">
        <v>3440</v>
      </c>
      <c r="G28" s="431"/>
      <c r="H28" s="452"/>
      <c r="I28" s="452"/>
      <c r="J28" s="452"/>
      <c r="K28" s="452"/>
      <c r="L28" s="452"/>
      <c r="M28" s="452"/>
      <c r="N28" s="452"/>
      <c r="O28" s="452"/>
      <c r="P28" s="452"/>
      <c r="Q28" s="452"/>
      <c r="R28" s="452"/>
      <c r="S28" s="452"/>
      <c r="T28" s="452"/>
      <c r="U28" s="452"/>
      <c r="V28" s="452"/>
      <c r="W28" s="452"/>
      <c r="X28" s="452"/>
      <c r="Y28" s="452"/>
      <c r="Z28" s="452"/>
      <c r="AA28" s="452"/>
      <c r="AB28" s="452"/>
      <c r="AC28" s="452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2"/>
      <c r="AQ28" s="452"/>
      <c r="AR28" s="452"/>
      <c r="AS28" s="452"/>
      <c r="AT28" s="452"/>
      <c r="AU28" s="452"/>
      <c r="AV28" s="452"/>
    </row>
    <row r="29" spans="1:48" s="462" customFormat="1" ht="15.75">
      <c r="A29" s="439" t="s">
        <v>17</v>
      </c>
      <c r="B29" s="458">
        <v>3805.5</v>
      </c>
      <c r="C29" s="459">
        <v>162001641</v>
      </c>
      <c r="D29" s="460">
        <v>44871</v>
      </c>
      <c r="E29" s="461">
        <v>3093</v>
      </c>
      <c r="F29" s="464">
        <v>1638</v>
      </c>
      <c r="G29" s="431"/>
      <c r="H29" s="452"/>
      <c r="I29" s="452"/>
      <c r="J29" s="452"/>
      <c r="K29" s="452"/>
      <c r="L29" s="452"/>
      <c r="M29" s="452"/>
      <c r="N29" s="452"/>
      <c r="O29" s="452"/>
      <c r="P29" s="452"/>
      <c r="Q29" s="452"/>
      <c r="R29" s="452"/>
      <c r="S29" s="452"/>
      <c r="T29" s="452"/>
      <c r="U29" s="452"/>
      <c r="V29" s="452"/>
      <c r="W29" s="452"/>
      <c r="X29" s="452"/>
      <c r="Y29" s="452"/>
      <c r="Z29" s="452"/>
      <c r="AA29" s="452"/>
      <c r="AB29" s="452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2"/>
      <c r="AT29" s="452"/>
      <c r="AU29" s="452"/>
      <c r="AV29" s="452"/>
    </row>
    <row r="30" spans="1:48" s="462" customFormat="1" ht="15.75">
      <c r="A30" s="439" t="s">
        <v>13</v>
      </c>
      <c r="B30" s="458">
        <v>3804.1</v>
      </c>
      <c r="C30" s="459">
        <v>161009325</v>
      </c>
      <c r="D30" s="460">
        <v>44872</v>
      </c>
      <c r="E30" s="461">
        <v>4572</v>
      </c>
      <c r="F30" s="464">
        <v>3560</v>
      </c>
      <c r="G30" s="431"/>
      <c r="H30" s="452"/>
      <c r="I30" s="452"/>
      <c r="J30" s="452"/>
      <c r="K30" s="452"/>
      <c r="L30" s="452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452"/>
      <c r="Z30" s="452"/>
      <c r="AA30" s="452"/>
      <c r="AB30" s="452"/>
      <c r="AC30" s="452"/>
      <c r="AD30" s="452"/>
      <c r="AE30" s="452"/>
      <c r="AF30" s="452"/>
      <c r="AG30" s="452"/>
      <c r="AH30" s="452"/>
      <c r="AI30" s="452"/>
      <c r="AJ30" s="452"/>
      <c r="AK30" s="452"/>
      <c r="AL30" s="452"/>
      <c r="AM30" s="452"/>
      <c r="AN30" s="452"/>
      <c r="AO30" s="452"/>
      <c r="AP30" s="452"/>
      <c r="AQ30" s="452"/>
      <c r="AR30" s="452"/>
      <c r="AS30" s="452"/>
      <c r="AT30" s="452"/>
      <c r="AU30" s="452"/>
      <c r="AV30" s="452"/>
    </row>
    <row r="31" spans="1:48" s="462" customFormat="1" ht="15.75">
      <c r="A31" s="439" t="s">
        <v>112</v>
      </c>
      <c r="B31" s="458">
        <v>1833.26</v>
      </c>
      <c r="C31" s="459">
        <v>151000038</v>
      </c>
      <c r="D31" s="460">
        <v>44872</v>
      </c>
      <c r="E31" s="461">
        <v>5110</v>
      </c>
      <c r="F31" s="464">
        <v>3984</v>
      </c>
      <c r="G31" s="431"/>
      <c r="H31" s="452"/>
      <c r="I31" s="452"/>
      <c r="J31" s="452"/>
      <c r="K31" s="452"/>
      <c r="L31" s="452"/>
      <c r="M31" s="452"/>
      <c r="N31" s="452"/>
      <c r="O31" s="452"/>
      <c r="P31" s="452"/>
      <c r="Q31" s="452"/>
      <c r="R31" s="452"/>
      <c r="S31" s="452"/>
      <c r="T31" s="452"/>
      <c r="U31" s="452"/>
      <c r="V31" s="452"/>
      <c r="W31" s="452"/>
      <c r="X31" s="452"/>
      <c r="Y31" s="452"/>
      <c r="Z31" s="452"/>
      <c r="AA31" s="452"/>
      <c r="AB31" s="452"/>
      <c r="AC31" s="452"/>
      <c r="AD31" s="452"/>
      <c r="AE31" s="452"/>
      <c r="AF31" s="452"/>
      <c r="AG31" s="452"/>
      <c r="AH31" s="452"/>
      <c r="AI31" s="452"/>
      <c r="AJ31" s="452"/>
      <c r="AK31" s="452"/>
      <c r="AL31" s="452"/>
      <c r="AM31" s="452"/>
      <c r="AN31" s="452"/>
      <c r="AO31" s="452"/>
      <c r="AP31" s="452"/>
      <c r="AQ31" s="452"/>
      <c r="AR31" s="452"/>
      <c r="AS31" s="452"/>
      <c r="AT31" s="452"/>
      <c r="AU31" s="452"/>
      <c r="AV31" s="452"/>
    </row>
    <row r="32" spans="1:48" s="462" customFormat="1" ht="15.75">
      <c r="A32" s="439" t="s">
        <v>138</v>
      </c>
      <c r="B32" s="440">
        <v>1904.64</v>
      </c>
      <c r="C32" s="459">
        <v>151000038</v>
      </c>
      <c r="D32" s="460">
        <v>44872</v>
      </c>
      <c r="E32" s="461">
        <v>5110</v>
      </c>
      <c r="F32" s="464">
        <v>3984</v>
      </c>
      <c r="G32" s="431"/>
      <c r="H32" s="452"/>
      <c r="I32" s="452"/>
      <c r="J32" s="452"/>
      <c r="K32" s="452"/>
      <c r="L32" s="452"/>
      <c r="M32" s="452"/>
      <c r="N32" s="452"/>
      <c r="O32" s="452"/>
      <c r="P32" s="452"/>
      <c r="Q32" s="452"/>
      <c r="R32" s="452"/>
      <c r="S32" s="452"/>
      <c r="T32" s="452"/>
      <c r="U32" s="452"/>
      <c r="V32" s="452"/>
      <c r="W32" s="452"/>
      <c r="X32" s="452"/>
      <c r="Y32" s="452"/>
      <c r="Z32" s="452"/>
      <c r="AA32" s="452"/>
      <c r="AB32" s="452"/>
      <c r="AC32" s="452"/>
      <c r="AD32" s="452"/>
      <c r="AE32" s="452"/>
      <c r="AF32" s="452"/>
      <c r="AG32" s="452"/>
      <c r="AH32" s="452"/>
      <c r="AI32" s="452"/>
      <c r="AJ32" s="452"/>
      <c r="AK32" s="452"/>
      <c r="AL32" s="452"/>
      <c r="AM32" s="452"/>
      <c r="AN32" s="452"/>
      <c r="AO32" s="452"/>
      <c r="AP32" s="452"/>
      <c r="AQ32" s="452"/>
      <c r="AR32" s="452"/>
      <c r="AS32" s="452"/>
      <c r="AT32" s="452"/>
      <c r="AU32" s="452"/>
      <c r="AV32" s="452"/>
    </row>
    <row r="33" spans="1:48" s="462" customFormat="1" ht="15.75">
      <c r="A33" s="439" t="s">
        <v>228</v>
      </c>
      <c r="B33" s="440">
        <v>4058.65</v>
      </c>
      <c r="C33" s="459">
        <v>161004752</v>
      </c>
      <c r="D33" s="460">
        <v>44873</v>
      </c>
      <c r="E33" s="461">
        <v>3890</v>
      </c>
      <c r="F33" s="464">
        <v>3344</v>
      </c>
      <c r="G33" s="431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  <c r="AD33" s="452"/>
      <c r="AE33" s="452"/>
      <c r="AF33" s="452"/>
      <c r="AG33" s="452"/>
      <c r="AH33" s="452"/>
      <c r="AI33" s="452"/>
      <c r="AJ33" s="452"/>
      <c r="AK33" s="452"/>
      <c r="AL33" s="452"/>
      <c r="AM33" s="452"/>
      <c r="AN33" s="452"/>
      <c r="AO33" s="452"/>
      <c r="AP33" s="452"/>
      <c r="AQ33" s="452"/>
      <c r="AR33" s="452"/>
      <c r="AS33" s="452"/>
      <c r="AT33" s="452"/>
      <c r="AU33" s="452"/>
      <c r="AV33" s="452"/>
    </row>
    <row r="34" spans="1:48" s="462" customFormat="1" ht="15.75">
      <c r="A34" s="439" t="s">
        <v>18</v>
      </c>
      <c r="B34" s="440">
        <v>3967</v>
      </c>
      <c r="C34" s="459">
        <v>151000058</v>
      </c>
      <c r="D34" s="460">
        <v>44873</v>
      </c>
      <c r="E34" s="461">
        <v>4629</v>
      </c>
      <c r="F34" s="464">
        <v>2919</v>
      </c>
      <c r="G34" s="431"/>
      <c r="H34" s="452"/>
      <c r="I34" s="452"/>
      <c r="J34" s="452"/>
      <c r="K34" s="452"/>
      <c r="L34" s="452"/>
      <c r="M34" s="452"/>
      <c r="N34" s="452"/>
      <c r="O34" s="452"/>
      <c r="P34" s="452"/>
      <c r="Q34" s="452"/>
      <c r="R34" s="452"/>
      <c r="S34" s="452"/>
      <c r="T34" s="452"/>
      <c r="U34" s="452"/>
      <c r="V34" s="452"/>
      <c r="W34" s="452"/>
      <c r="X34" s="452"/>
      <c r="Y34" s="452"/>
      <c r="Z34" s="452"/>
      <c r="AA34" s="452"/>
      <c r="AB34" s="452"/>
      <c r="AC34" s="452"/>
      <c r="AD34" s="452"/>
      <c r="AE34" s="452"/>
      <c r="AF34" s="452"/>
      <c r="AG34" s="452"/>
      <c r="AH34" s="452"/>
      <c r="AI34" s="452"/>
      <c r="AJ34" s="452"/>
      <c r="AK34" s="452"/>
      <c r="AL34" s="452"/>
      <c r="AM34" s="452"/>
      <c r="AN34" s="452"/>
      <c r="AO34" s="452"/>
      <c r="AP34" s="452"/>
      <c r="AQ34" s="452"/>
      <c r="AR34" s="452"/>
      <c r="AS34" s="452"/>
      <c r="AT34" s="452"/>
      <c r="AU34" s="452"/>
      <c r="AV34" s="452"/>
    </row>
    <row r="35" spans="1:48" s="462" customFormat="1" ht="15.75">
      <c r="A35" s="439" t="s">
        <v>16</v>
      </c>
      <c r="B35" s="440">
        <v>4013.45</v>
      </c>
      <c r="C35" s="459">
        <v>162001645</v>
      </c>
      <c r="D35" s="460">
        <v>44874</v>
      </c>
      <c r="E35" s="461">
        <v>3572</v>
      </c>
      <c r="F35" s="464">
        <v>2075</v>
      </c>
      <c r="G35" s="431"/>
      <c r="H35" s="452"/>
      <c r="I35" s="452"/>
      <c r="J35" s="452"/>
      <c r="K35" s="452"/>
      <c r="L35" s="452"/>
      <c r="M35" s="452"/>
      <c r="N35" s="452"/>
      <c r="O35" s="452"/>
      <c r="P35" s="452"/>
      <c r="Q35" s="452"/>
      <c r="R35" s="452"/>
      <c r="S35" s="452"/>
      <c r="T35" s="452"/>
      <c r="U35" s="452"/>
      <c r="V35" s="452"/>
      <c r="W35" s="452"/>
      <c r="X35" s="452"/>
      <c r="Y35" s="452"/>
      <c r="Z35" s="452"/>
      <c r="AA35" s="452"/>
      <c r="AB35" s="452"/>
      <c r="AC35" s="452"/>
      <c r="AD35" s="452"/>
      <c r="AE35" s="452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  <c r="AV35" s="452"/>
    </row>
    <row r="36" spans="1:48" s="462" customFormat="1" ht="15.75">
      <c r="A36" s="439" t="s">
        <v>34</v>
      </c>
      <c r="B36" s="458">
        <v>3862.9</v>
      </c>
      <c r="C36" s="459">
        <v>151000334</v>
      </c>
      <c r="D36" s="460">
        <v>44874</v>
      </c>
      <c r="E36" s="461">
        <v>2896</v>
      </c>
      <c r="F36" s="464">
        <v>2508</v>
      </c>
      <c r="G36" s="431"/>
      <c r="H36" s="452"/>
      <c r="I36" s="452"/>
      <c r="J36" s="452"/>
      <c r="K36" s="452"/>
      <c r="L36" s="452"/>
      <c r="M36" s="452"/>
      <c r="N36" s="452"/>
      <c r="O36" s="452"/>
      <c r="P36" s="452"/>
      <c r="Q36" s="452"/>
      <c r="R36" s="452"/>
      <c r="S36" s="452"/>
      <c r="T36" s="452"/>
      <c r="U36" s="452"/>
      <c r="V36" s="452"/>
      <c r="W36" s="452"/>
      <c r="X36" s="452"/>
      <c r="Y36" s="452"/>
      <c r="Z36" s="452"/>
      <c r="AA36" s="452"/>
      <c r="AB36" s="452"/>
      <c r="AC36" s="452"/>
      <c r="AD36" s="452"/>
      <c r="AE36" s="452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</row>
    <row r="37" spans="1:48" s="462" customFormat="1" ht="15.75">
      <c r="A37" s="439" t="s">
        <v>236</v>
      </c>
      <c r="B37" s="458">
        <v>3740.05</v>
      </c>
      <c r="C37" s="459">
        <v>151000031</v>
      </c>
      <c r="D37" s="460">
        <v>44874</v>
      </c>
      <c r="E37" s="461">
        <v>4522</v>
      </c>
      <c r="F37" s="464">
        <v>3026</v>
      </c>
      <c r="G37" s="431"/>
      <c r="H37" s="452"/>
      <c r="I37" s="452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452"/>
      <c r="X37" s="452"/>
      <c r="Y37" s="452"/>
      <c r="Z37" s="452"/>
      <c r="AA37" s="452"/>
      <c r="AB37" s="452"/>
      <c r="AC37" s="452"/>
      <c r="AD37" s="452"/>
      <c r="AE37" s="452"/>
      <c r="AF37" s="452"/>
      <c r="AG37" s="452"/>
      <c r="AH37" s="452"/>
      <c r="AI37" s="452"/>
      <c r="AJ37" s="452"/>
      <c r="AK37" s="452"/>
      <c r="AL37" s="452"/>
      <c r="AM37" s="452"/>
      <c r="AN37" s="452"/>
      <c r="AO37" s="452"/>
      <c r="AP37" s="452"/>
      <c r="AQ37" s="452"/>
      <c r="AR37" s="452"/>
      <c r="AS37" s="452"/>
      <c r="AT37" s="452"/>
      <c r="AU37" s="452"/>
      <c r="AV37" s="452"/>
    </row>
    <row r="38" spans="1:48" s="462" customFormat="1" ht="15.75">
      <c r="A38" s="439" t="s">
        <v>18</v>
      </c>
      <c r="B38" s="458">
        <v>3987.65</v>
      </c>
      <c r="C38" s="459">
        <v>161004224</v>
      </c>
      <c r="D38" s="460">
        <v>44875</v>
      </c>
      <c r="E38" s="461">
        <v>4662</v>
      </c>
      <c r="F38" s="464">
        <v>3506</v>
      </c>
      <c r="G38" s="431"/>
      <c r="H38" s="452"/>
      <c r="I38" s="452"/>
      <c r="J38" s="452"/>
      <c r="K38" s="452"/>
      <c r="L38" s="452"/>
      <c r="M38" s="452"/>
      <c r="N38" s="452"/>
      <c r="O38" s="452"/>
      <c r="P38" s="452"/>
      <c r="Q38" s="452"/>
      <c r="R38" s="452"/>
      <c r="S38" s="452"/>
      <c r="T38" s="452"/>
      <c r="U38" s="452"/>
      <c r="V38" s="452"/>
      <c r="W38" s="452"/>
      <c r="X38" s="452"/>
      <c r="Y38" s="452"/>
      <c r="Z38" s="452"/>
      <c r="AA38" s="452"/>
      <c r="AB38" s="452"/>
      <c r="AC38" s="452"/>
      <c r="AD38" s="452"/>
      <c r="AE38" s="452"/>
      <c r="AF38" s="452"/>
      <c r="AG38" s="452"/>
      <c r="AH38" s="452"/>
      <c r="AI38" s="452"/>
      <c r="AJ38" s="452"/>
      <c r="AK38" s="452"/>
      <c r="AL38" s="452"/>
      <c r="AM38" s="452"/>
      <c r="AN38" s="452"/>
      <c r="AO38" s="452"/>
      <c r="AP38" s="452"/>
      <c r="AQ38" s="452"/>
      <c r="AR38" s="452"/>
      <c r="AS38" s="452"/>
      <c r="AT38" s="452"/>
      <c r="AU38" s="452"/>
      <c r="AV38" s="452"/>
    </row>
    <row r="39" spans="1:48" s="462" customFormat="1" ht="15.75">
      <c r="A39" s="439" t="s">
        <v>235</v>
      </c>
      <c r="B39" s="463">
        <v>340.19</v>
      </c>
      <c r="C39" s="459">
        <v>161001732</v>
      </c>
      <c r="D39" s="460">
        <v>44875</v>
      </c>
      <c r="E39" s="461">
        <v>4449</v>
      </c>
      <c r="F39" s="464">
        <v>2222</v>
      </c>
      <c r="G39" s="431"/>
      <c r="H39" s="452"/>
      <c r="I39" s="452"/>
      <c r="J39" s="452"/>
      <c r="K39" s="452"/>
      <c r="L39" s="452"/>
      <c r="M39" s="452"/>
      <c r="N39" s="452"/>
      <c r="O39" s="452"/>
      <c r="P39" s="452"/>
      <c r="Q39" s="452"/>
      <c r="R39" s="452"/>
      <c r="S39" s="452"/>
      <c r="T39" s="452"/>
      <c r="U39" s="452"/>
      <c r="V39" s="452"/>
      <c r="W39" s="452"/>
      <c r="X39" s="452"/>
      <c r="Y39" s="452"/>
      <c r="Z39" s="452"/>
      <c r="AA39" s="452"/>
      <c r="AB39" s="452"/>
      <c r="AC39" s="452"/>
      <c r="AD39" s="452"/>
      <c r="AE39" s="452"/>
      <c r="AF39" s="452"/>
      <c r="AG39" s="452"/>
      <c r="AH39" s="452"/>
      <c r="AI39" s="452"/>
      <c r="AJ39" s="452"/>
      <c r="AK39" s="452"/>
      <c r="AL39" s="452"/>
      <c r="AM39" s="452"/>
      <c r="AN39" s="452"/>
      <c r="AO39" s="452"/>
      <c r="AP39" s="452"/>
      <c r="AQ39" s="452"/>
      <c r="AR39" s="452"/>
      <c r="AS39" s="452"/>
      <c r="AT39" s="452"/>
      <c r="AU39" s="452"/>
      <c r="AV39" s="452"/>
    </row>
    <row r="40" spans="1:48" s="462" customFormat="1" ht="15.75">
      <c r="A40" s="439" t="s">
        <v>180</v>
      </c>
      <c r="B40" s="458">
        <v>3323.51</v>
      </c>
      <c r="C40" s="459">
        <v>161001732</v>
      </c>
      <c r="D40" s="460">
        <v>44875</v>
      </c>
      <c r="E40" s="461">
        <v>4449</v>
      </c>
      <c r="F40" s="461">
        <v>2222</v>
      </c>
      <c r="G40" s="431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  <c r="S40" s="452"/>
      <c r="T40" s="452"/>
      <c r="U40" s="452"/>
      <c r="V40" s="452"/>
      <c r="W40" s="452"/>
      <c r="X40" s="452"/>
      <c r="Y40" s="452"/>
      <c r="Z40" s="452"/>
      <c r="AA40" s="452"/>
      <c r="AB40" s="452"/>
      <c r="AC40" s="452"/>
      <c r="AD40" s="452"/>
      <c r="AE40" s="452"/>
      <c r="AF40" s="452"/>
      <c r="AG40" s="452"/>
      <c r="AH40" s="452"/>
      <c r="AI40" s="452"/>
      <c r="AJ40" s="452"/>
      <c r="AK40" s="452"/>
      <c r="AL40" s="452"/>
      <c r="AM40" s="452"/>
      <c r="AN40" s="452"/>
      <c r="AO40" s="452"/>
      <c r="AP40" s="452"/>
      <c r="AQ40" s="452"/>
      <c r="AR40" s="452"/>
      <c r="AS40" s="452"/>
      <c r="AT40" s="452"/>
      <c r="AU40" s="452"/>
      <c r="AV40" s="452"/>
    </row>
    <row r="41" spans="1:48" s="462" customFormat="1" ht="15.75">
      <c r="A41" s="439" t="s">
        <v>138</v>
      </c>
      <c r="B41" s="458">
        <v>790.12</v>
      </c>
      <c r="C41" s="459">
        <v>161001786</v>
      </c>
      <c r="D41" s="460">
        <v>44845</v>
      </c>
      <c r="E41" s="461">
        <v>5188</v>
      </c>
      <c r="F41" s="461">
        <v>4016</v>
      </c>
      <c r="G41" s="431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  <c r="S41" s="452"/>
      <c r="T41" s="452"/>
      <c r="U41" s="452"/>
      <c r="V41" s="452"/>
      <c r="W41" s="452"/>
      <c r="X41" s="452"/>
      <c r="Y41" s="452"/>
      <c r="Z41" s="452"/>
      <c r="AA41" s="452"/>
      <c r="AB41" s="452"/>
      <c r="AC41" s="452"/>
      <c r="AD41" s="452"/>
      <c r="AE41" s="452"/>
      <c r="AF41" s="452"/>
      <c r="AG41" s="452"/>
      <c r="AH41" s="452"/>
      <c r="AI41" s="452"/>
      <c r="AJ41" s="452"/>
      <c r="AK41" s="452"/>
      <c r="AL41" s="452"/>
      <c r="AM41" s="452"/>
      <c r="AN41" s="452"/>
      <c r="AO41" s="452"/>
      <c r="AP41" s="452"/>
      <c r="AQ41" s="452"/>
      <c r="AR41" s="452"/>
      <c r="AS41" s="452"/>
      <c r="AT41" s="452"/>
      <c r="AU41" s="452"/>
      <c r="AV41" s="452"/>
    </row>
    <row r="42" spans="1:48" s="462" customFormat="1" ht="15.75">
      <c r="A42" s="439" t="s">
        <v>113</v>
      </c>
      <c r="B42" s="458">
        <v>1635.88</v>
      </c>
      <c r="C42" s="459">
        <v>161001786</v>
      </c>
      <c r="D42" s="460">
        <v>44845</v>
      </c>
      <c r="E42" s="461">
        <v>5188</v>
      </c>
      <c r="F42" s="461">
        <v>4016</v>
      </c>
      <c r="G42" s="431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452"/>
      <c r="AG42" s="452"/>
      <c r="AH42" s="452"/>
      <c r="AI42" s="452"/>
      <c r="AJ42" s="452"/>
      <c r="AK42" s="452"/>
      <c r="AL42" s="452"/>
      <c r="AM42" s="452"/>
      <c r="AN42" s="452"/>
      <c r="AO42" s="452"/>
      <c r="AP42" s="452"/>
      <c r="AQ42" s="452"/>
      <c r="AR42" s="452"/>
      <c r="AS42" s="452"/>
      <c r="AT42" s="452"/>
      <c r="AU42" s="452"/>
      <c r="AV42" s="452"/>
    </row>
    <row r="43" spans="1:48" s="462" customFormat="1" ht="15.75">
      <c r="A43" s="439" t="s">
        <v>235</v>
      </c>
      <c r="B43" s="458">
        <v>594.88</v>
      </c>
      <c r="C43" s="459">
        <v>151000032</v>
      </c>
      <c r="D43" s="460">
        <v>44875</v>
      </c>
      <c r="E43" s="461">
        <v>4222</v>
      </c>
      <c r="F43" s="461">
        <v>3850</v>
      </c>
      <c r="G43" s="431"/>
      <c r="H43" s="452"/>
      <c r="I43" s="452"/>
      <c r="J43" s="452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  <c r="Y43" s="452"/>
      <c r="Z43" s="452"/>
      <c r="AA43" s="452"/>
      <c r="AB43" s="452"/>
      <c r="AC43" s="452"/>
      <c r="AD43" s="452"/>
      <c r="AE43" s="452"/>
      <c r="AF43" s="452"/>
      <c r="AG43" s="452"/>
      <c r="AH43" s="452"/>
      <c r="AI43" s="452"/>
      <c r="AJ43" s="452"/>
      <c r="AK43" s="452"/>
      <c r="AL43" s="452"/>
      <c r="AM43" s="452"/>
      <c r="AN43" s="452"/>
      <c r="AO43" s="452"/>
      <c r="AP43" s="452"/>
      <c r="AQ43" s="452"/>
      <c r="AR43" s="452"/>
      <c r="AS43" s="452"/>
      <c r="AT43" s="452"/>
      <c r="AU43" s="452"/>
      <c r="AV43" s="452"/>
    </row>
    <row r="44" spans="1:48" s="462" customFormat="1" ht="15.75">
      <c r="A44" s="439" t="s">
        <v>235</v>
      </c>
      <c r="B44" s="458">
        <v>731.02</v>
      </c>
      <c r="C44" s="459">
        <v>151000032</v>
      </c>
      <c r="D44" s="460">
        <v>44875</v>
      </c>
      <c r="E44" s="461">
        <v>4222</v>
      </c>
      <c r="F44" s="461">
        <v>3850</v>
      </c>
      <c r="G44" s="431"/>
      <c r="H44" s="452"/>
      <c r="I44" s="452"/>
      <c r="J44" s="452"/>
      <c r="K44" s="452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  <c r="Y44" s="452"/>
      <c r="Z44" s="452"/>
      <c r="AA44" s="452"/>
      <c r="AB44" s="452"/>
      <c r="AC44" s="452"/>
      <c r="AD44" s="452"/>
      <c r="AE44" s="452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</row>
    <row r="45" spans="1:48" s="462" customFormat="1" ht="15.75">
      <c r="A45" s="439" t="s">
        <v>13</v>
      </c>
      <c r="B45" s="458">
        <v>2764.35</v>
      </c>
      <c r="C45" s="459">
        <v>151000221</v>
      </c>
      <c r="D45" s="460">
        <v>44876</v>
      </c>
      <c r="E45" s="461">
        <v>4928</v>
      </c>
      <c r="F45" s="461">
        <v>4169</v>
      </c>
      <c r="G45" s="431"/>
      <c r="H45" s="452"/>
      <c r="I45" s="452"/>
      <c r="J45" s="452"/>
      <c r="K45" s="452"/>
      <c r="L45" s="452"/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2"/>
      <c r="Y45" s="452"/>
      <c r="Z45" s="452"/>
      <c r="AA45" s="452"/>
      <c r="AB45" s="452"/>
      <c r="AC45" s="452"/>
      <c r="AD45" s="452"/>
      <c r="AE45" s="452"/>
      <c r="AF45" s="452"/>
      <c r="AG45" s="452"/>
      <c r="AH45" s="452"/>
      <c r="AI45" s="452"/>
      <c r="AJ45" s="452"/>
      <c r="AK45" s="452"/>
      <c r="AL45" s="452"/>
      <c r="AM45" s="452"/>
      <c r="AN45" s="452"/>
      <c r="AO45" s="452"/>
      <c r="AP45" s="452"/>
      <c r="AQ45" s="452"/>
      <c r="AR45" s="452"/>
      <c r="AS45" s="452"/>
      <c r="AT45" s="452"/>
      <c r="AU45" s="452"/>
      <c r="AV45" s="452"/>
    </row>
    <row r="46" spans="1:48" s="462" customFormat="1" ht="15.75">
      <c r="A46" s="439" t="s">
        <v>14</v>
      </c>
      <c r="B46" s="440">
        <v>963.65</v>
      </c>
      <c r="C46" s="459">
        <v>151000221</v>
      </c>
      <c r="D46" s="460">
        <v>44876</v>
      </c>
      <c r="E46" s="461">
        <v>4798</v>
      </c>
      <c r="F46" s="461">
        <v>4169</v>
      </c>
      <c r="G46" s="431"/>
      <c r="H46" s="452"/>
      <c r="I46" s="452"/>
      <c r="J46" s="452"/>
      <c r="K46" s="452"/>
      <c r="L46" s="452"/>
      <c r="M46" s="452"/>
      <c r="N46" s="452"/>
      <c r="O46" s="452"/>
      <c r="P46" s="452"/>
      <c r="Q46" s="452"/>
      <c r="R46" s="452"/>
      <c r="S46" s="452"/>
      <c r="T46" s="452"/>
      <c r="U46" s="452"/>
      <c r="V46" s="452"/>
      <c r="W46" s="452"/>
      <c r="X46" s="452"/>
      <c r="Y46" s="452"/>
      <c r="Z46" s="452"/>
      <c r="AA46" s="452"/>
      <c r="AB46" s="452"/>
      <c r="AC46" s="452"/>
      <c r="AD46" s="452"/>
      <c r="AE46" s="452"/>
      <c r="AF46" s="452"/>
      <c r="AG46" s="452"/>
      <c r="AH46" s="452"/>
      <c r="AI46" s="452"/>
      <c r="AJ46" s="452"/>
      <c r="AK46" s="452"/>
      <c r="AL46" s="452"/>
      <c r="AM46" s="452"/>
      <c r="AN46" s="452"/>
      <c r="AO46" s="452"/>
      <c r="AP46" s="452"/>
      <c r="AQ46" s="452"/>
      <c r="AR46" s="452"/>
      <c r="AS46" s="452"/>
      <c r="AT46" s="452"/>
      <c r="AU46" s="452"/>
      <c r="AV46" s="452"/>
    </row>
    <row r="47" spans="1:48" s="462" customFormat="1" ht="15.75">
      <c r="A47" s="439" t="s">
        <v>16</v>
      </c>
      <c r="B47" s="440">
        <v>3875.45</v>
      </c>
      <c r="C47" s="459">
        <v>162001653</v>
      </c>
      <c r="D47" s="460">
        <v>44877</v>
      </c>
      <c r="E47" s="461">
        <v>3786</v>
      </c>
      <c r="F47" s="461">
        <v>2188</v>
      </c>
      <c r="G47" s="431"/>
      <c r="H47" s="452"/>
      <c r="I47" s="452"/>
      <c r="J47" s="452"/>
      <c r="K47" s="452"/>
      <c r="L47" s="452"/>
      <c r="M47" s="452"/>
      <c r="N47" s="452"/>
      <c r="O47" s="452"/>
      <c r="P47" s="452"/>
      <c r="Q47" s="452"/>
      <c r="R47" s="452"/>
      <c r="S47" s="452"/>
      <c r="T47" s="452"/>
      <c r="U47" s="452"/>
      <c r="V47" s="452"/>
      <c r="W47" s="452"/>
      <c r="X47" s="452"/>
      <c r="Y47" s="452"/>
      <c r="Z47" s="452"/>
      <c r="AA47" s="452"/>
      <c r="AB47" s="452"/>
      <c r="AC47" s="452"/>
      <c r="AD47" s="452"/>
      <c r="AE47" s="452"/>
      <c r="AF47" s="452"/>
      <c r="AG47" s="452"/>
      <c r="AH47" s="452"/>
      <c r="AI47" s="452"/>
      <c r="AJ47" s="452"/>
      <c r="AK47" s="452"/>
      <c r="AL47" s="452"/>
      <c r="AM47" s="452"/>
      <c r="AN47" s="452"/>
      <c r="AO47" s="452"/>
      <c r="AP47" s="452"/>
      <c r="AQ47" s="452"/>
      <c r="AR47" s="452"/>
      <c r="AS47" s="452"/>
      <c r="AT47" s="452"/>
      <c r="AU47" s="452"/>
      <c r="AV47" s="452"/>
    </row>
    <row r="48" spans="1:48" s="462" customFormat="1" ht="15.75">
      <c r="A48" s="439" t="s">
        <v>18</v>
      </c>
      <c r="B48" s="440">
        <v>4050.7</v>
      </c>
      <c r="C48" s="459">
        <v>151000059</v>
      </c>
      <c r="D48" s="460">
        <v>44877</v>
      </c>
      <c r="E48" s="461">
        <v>4450</v>
      </c>
      <c r="F48" s="461">
        <v>3995</v>
      </c>
      <c r="G48" s="431"/>
      <c r="H48" s="452"/>
      <c r="I48" s="452"/>
      <c r="J48" s="452"/>
      <c r="K48" s="452"/>
      <c r="L48" s="452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  <c r="AF48" s="452"/>
      <c r="AG48" s="452"/>
      <c r="AH48" s="452"/>
      <c r="AI48" s="452"/>
      <c r="AJ48" s="452"/>
      <c r="AK48" s="452"/>
      <c r="AL48" s="452"/>
      <c r="AM48" s="452"/>
      <c r="AN48" s="452"/>
      <c r="AO48" s="452"/>
      <c r="AP48" s="452"/>
      <c r="AQ48" s="452"/>
      <c r="AR48" s="452"/>
      <c r="AS48" s="452"/>
      <c r="AT48" s="452"/>
      <c r="AU48" s="452"/>
      <c r="AV48" s="452"/>
    </row>
    <row r="49" spans="1:48" s="462" customFormat="1" ht="15.75">
      <c r="A49" s="439" t="s">
        <v>13</v>
      </c>
      <c r="B49" s="440">
        <v>2662.64</v>
      </c>
      <c r="C49" s="459">
        <v>151000223</v>
      </c>
      <c r="D49" s="460">
        <v>44877</v>
      </c>
      <c r="E49" s="461">
        <v>4061</v>
      </c>
      <c r="F49" s="461">
        <v>3669</v>
      </c>
      <c r="G49" s="431"/>
      <c r="H49" s="452"/>
      <c r="I49" s="452"/>
      <c r="J49" s="452"/>
      <c r="K49" s="452"/>
      <c r="L49" s="452"/>
      <c r="M49" s="452"/>
      <c r="N49" s="452"/>
      <c r="O49" s="452"/>
      <c r="P49" s="452"/>
      <c r="Q49" s="452"/>
      <c r="R49" s="452"/>
      <c r="S49" s="452"/>
      <c r="T49" s="452"/>
      <c r="U49" s="452"/>
      <c r="V49" s="452"/>
      <c r="W49" s="452"/>
      <c r="X49" s="452"/>
      <c r="Y49" s="452"/>
      <c r="Z49" s="452"/>
      <c r="AA49" s="452"/>
      <c r="AB49" s="452"/>
      <c r="AC49" s="452"/>
      <c r="AD49" s="452"/>
      <c r="AE49" s="452"/>
      <c r="AF49" s="452"/>
      <c r="AG49" s="452"/>
      <c r="AH49" s="452"/>
      <c r="AI49" s="452"/>
      <c r="AJ49" s="452"/>
      <c r="AK49" s="452"/>
      <c r="AL49" s="452"/>
      <c r="AM49" s="452"/>
      <c r="AN49" s="452"/>
      <c r="AO49" s="452"/>
      <c r="AP49" s="452"/>
      <c r="AQ49" s="452"/>
      <c r="AR49" s="452"/>
      <c r="AS49" s="452"/>
      <c r="AT49" s="452"/>
      <c r="AU49" s="452"/>
      <c r="AV49" s="452"/>
    </row>
    <row r="50" spans="1:48" s="462" customFormat="1" ht="15.75">
      <c r="A50" s="439" t="s">
        <v>14</v>
      </c>
      <c r="B50" s="458">
        <v>1145.8599999999999</v>
      </c>
      <c r="C50" s="459">
        <v>151000223</v>
      </c>
      <c r="D50" s="460">
        <v>44877</v>
      </c>
      <c r="E50" s="461">
        <v>4779</v>
      </c>
      <c r="F50" s="461">
        <v>3869</v>
      </c>
      <c r="G50" s="431"/>
      <c r="H50" s="452"/>
      <c r="I50" s="452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52"/>
      <c r="Y50" s="452"/>
      <c r="Z50" s="452"/>
      <c r="AA50" s="452"/>
      <c r="AB50" s="452"/>
      <c r="AC50" s="452"/>
      <c r="AD50" s="452"/>
      <c r="AE50" s="452"/>
      <c r="AF50" s="452"/>
      <c r="AG50" s="452"/>
      <c r="AH50" s="452"/>
      <c r="AI50" s="452"/>
      <c r="AJ50" s="452"/>
      <c r="AK50" s="452"/>
      <c r="AL50" s="452"/>
      <c r="AM50" s="452"/>
      <c r="AN50" s="452"/>
      <c r="AO50" s="452"/>
      <c r="AP50" s="452"/>
      <c r="AQ50" s="452"/>
      <c r="AR50" s="452"/>
      <c r="AS50" s="452"/>
      <c r="AT50" s="452"/>
      <c r="AU50" s="452"/>
      <c r="AV50" s="452"/>
    </row>
    <row r="51" spans="1:48" s="462" customFormat="1" ht="15.75">
      <c r="A51" s="439" t="s">
        <v>17</v>
      </c>
      <c r="B51" s="458">
        <v>3847</v>
      </c>
      <c r="C51" s="459">
        <v>162001656</v>
      </c>
      <c r="D51" s="460">
        <v>44878</v>
      </c>
      <c r="E51" s="465">
        <v>3850</v>
      </c>
      <c r="F51" s="461">
        <v>2299</v>
      </c>
      <c r="G51" s="431"/>
      <c r="H51" s="452"/>
      <c r="I51" s="452"/>
      <c r="J51" s="452"/>
      <c r="K51" s="452"/>
      <c r="L51" s="452"/>
      <c r="M51" s="452"/>
      <c r="N51" s="452"/>
      <c r="O51" s="452"/>
      <c r="P51" s="452"/>
      <c r="Q51" s="452"/>
      <c r="R51" s="452"/>
      <c r="S51" s="452"/>
      <c r="T51" s="452"/>
      <c r="U51" s="452"/>
      <c r="V51" s="452"/>
      <c r="W51" s="452"/>
      <c r="X51" s="452"/>
      <c r="Y51" s="452"/>
      <c r="Z51" s="452"/>
      <c r="AA51" s="452"/>
      <c r="AB51" s="452"/>
      <c r="AC51" s="452"/>
      <c r="AD51" s="452"/>
      <c r="AE51" s="452"/>
      <c r="AF51" s="452"/>
      <c r="AG51" s="452"/>
      <c r="AH51" s="452"/>
      <c r="AI51" s="452"/>
      <c r="AJ51" s="452"/>
      <c r="AK51" s="452"/>
      <c r="AL51" s="452"/>
      <c r="AM51" s="452"/>
      <c r="AN51" s="452"/>
      <c r="AO51" s="452"/>
      <c r="AP51" s="452"/>
      <c r="AQ51" s="452"/>
      <c r="AR51" s="452"/>
      <c r="AS51" s="452"/>
      <c r="AT51" s="452"/>
      <c r="AU51" s="452"/>
      <c r="AV51" s="452"/>
    </row>
    <row r="52" spans="1:48" s="462" customFormat="1" ht="15.75">
      <c r="A52" s="439" t="s">
        <v>180</v>
      </c>
      <c r="B52" s="458">
        <v>1192.0899999999999</v>
      </c>
      <c r="C52" s="459">
        <v>151000033</v>
      </c>
      <c r="D52" s="460">
        <v>44878</v>
      </c>
      <c r="E52" s="461">
        <v>4217</v>
      </c>
      <c r="F52" s="461">
        <v>2174</v>
      </c>
      <c r="G52" s="431"/>
      <c r="H52" s="452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52"/>
      <c r="U52" s="452"/>
      <c r="V52" s="452"/>
      <c r="W52" s="452"/>
      <c r="X52" s="452"/>
      <c r="Y52" s="452"/>
      <c r="Z52" s="452"/>
      <c r="AA52" s="452"/>
      <c r="AB52" s="452"/>
      <c r="AC52" s="452"/>
      <c r="AD52" s="452"/>
      <c r="AE52" s="452"/>
      <c r="AF52" s="452"/>
      <c r="AG52" s="452"/>
      <c r="AH52" s="452"/>
      <c r="AI52" s="452"/>
      <c r="AJ52" s="452"/>
      <c r="AK52" s="452"/>
      <c r="AL52" s="452"/>
      <c r="AM52" s="452"/>
      <c r="AN52" s="452"/>
      <c r="AO52" s="452"/>
      <c r="AP52" s="452"/>
      <c r="AQ52" s="452"/>
      <c r="AR52" s="452"/>
      <c r="AS52" s="452"/>
      <c r="AT52" s="452"/>
      <c r="AU52" s="452"/>
      <c r="AV52" s="452"/>
    </row>
    <row r="53" spans="1:48" s="462" customFormat="1" ht="15.75">
      <c r="A53" s="439" t="s">
        <v>235</v>
      </c>
      <c r="B53" s="463">
        <v>611.91</v>
      </c>
      <c r="C53" s="459">
        <v>151000033</v>
      </c>
      <c r="D53" s="460">
        <v>44878</v>
      </c>
      <c r="E53" s="461">
        <v>4217</v>
      </c>
      <c r="F53" s="464">
        <v>2174</v>
      </c>
      <c r="G53" s="431"/>
      <c r="H53" s="452"/>
      <c r="I53" s="452"/>
      <c r="J53" s="452"/>
      <c r="K53" s="452"/>
      <c r="L53" s="452"/>
      <c r="M53" s="452"/>
      <c r="N53" s="452"/>
      <c r="O53" s="452"/>
      <c r="P53" s="452"/>
      <c r="Q53" s="452"/>
      <c r="R53" s="452"/>
      <c r="S53" s="452"/>
      <c r="T53" s="452"/>
      <c r="U53" s="452"/>
      <c r="V53" s="452"/>
      <c r="W53" s="452"/>
      <c r="X53" s="452"/>
      <c r="Y53" s="452"/>
      <c r="Z53" s="452"/>
      <c r="AA53" s="452"/>
      <c r="AB53" s="452"/>
      <c r="AC53" s="452"/>
      <c r="AD53" s="452"/>
      <c r="AE53" s="452"/>
      <c r="AF53" s="452"/>
      <c r="AG53" s="452"/>
      <c r="AH53" s="452"/>
      <c r="AI53" s="452"/>
      <c r="AJ53" s="452"/>
      <c r="AK53" s="452"/>
      <c r="AL53" s="452"/>
      <c r="AM53" s="452"/>
      <c r="AN53" s="452"/>
      <c r="AO53" s="452"/>
      <c r="AP53" s="452"/>
      <c r="AQ53" s="452"/>
      <c r="AR53" s="452"/>
      <c r="AS53" s="452"/>
      <c r="AT53" s="452"/>
      <c r="AU53" s="452"/>
      <c r="AV53" s="452"/>
    </row>
    <row r="54" spans="1:48" s="462" customFormat="1" ht="15.75">
      <c r="A54" s="439" t="s">
        <v>138</v>
      </c>
      <c r="B54" s="463">
        <v>986.11</v>
      </c>
      <c r="C54" s="459">
        <v>151000039</v>
      </c>
      <c r="D54" s="460">
        <v>44878</v>
      </c>
      <c r="E54" s="461">
        <v>5114</v>
      </c>
      <c r="F54" s="464">
        <v>2510</v>
      </c>
      <c r="G54" s="431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452"/>
      <c r="T54" s="452"/>
      <c r="U54" s="452"/>
      <c r="V54" s="452"/>
      <c r="W54" s="452"/>
      <c r="X54" s="452"/>
      <c r="Y54" s="452"/>
      <c r="Z54" s="452"/>
      <c r="AA54" s="452"/>
      <c r="AB54" s="452"/>
      <c r="AC54" s="452"/>
      <c r="AD54" s="452"/>
      <c r="AE54" s="452"/>
      <c r="AF54" s="452"/>
      <c r="AG54" s="452"/>
      <c r="AH54" s="452"/>
      <c r="AI54" s="452"/>
      <c r="AJ54" s="452"/>
      <c r="AK54" s="452"/>
      <c r="AL54" s="452"/>
      <c r="AM54" s="452"/>
      <c r="AN54" s="452"/>
      <c r="AO54" s="452"/>
      <c r="AP54" s="452"/>
      <c r="AQ54" s="452"/>
      <c r="AR54" s="452"/>
      <c r="AS54" s="452"/>
      <c r="AT54" s="452"/>
      <c r="AU54" s="452"/>
      <c r="AV54" s="452"/>
    </row>
    <row r="55" spans="1:48" s="462" customFormat="1" ht="15.75">
      <c r="A55" s="439" t="s">
        <v>112</v>
      </c>
      <c r="B55" s="458">
        <v>884.79</v>
      </c>
      <c r="C55" s="459">
        <v>151000039</v>
      </c>
      <c r="D55" s="460">
        <v>44878</v>
      </c>
      <c r="E55" s="461">
        <v>5114</v>
      </c>
      <c r="F55" s="464">
        <v>2510</v>
      </c>
      <c r="G55" s="431"/>
      <c r="H55" s="452"/>
      <c r="I55" s="452"/>
      <c r="J55" s="452"/>
      <c r="K55" s="452"/>
      <c r="L55" s="452"/>
      <c r="M55" s="452"/>
      <c r="N55" s="452"/>
      <c r="O55" s="452"/>
      <c r="P55" s="452"/>
      <c r="Q55" s="452"/>
      <c r="R55" s="452"/>
      <c r="S55" s="452"/>
      <c r="T55" s="452"/>
      <c r="U55" s="452"/>
      <c r="V55" s="452"/>
      <c r="W55" s="452"/>
      <c r="X55" s="452"/>
      <c r="Y55" s="452"/>
      <c r="Z55" s="452"/>
      <c r="AA55" s="452"/>
      <c r="AB55" s="452"/>
      <c r="AC55" s="452"/>
      <c r="AD55" s="452"/>
      <c r="AE55" s="452"/>
      <c r="AF55" s="452"/>
      <c r="AG55" s="452"/>
      <c r="AH55" s="452"/>
      <c r="AI55" s="452"/>
      <c r="AJ55" s="452"/>
      <c r="AK55" s="452"/>
      <c r="AL55" s="452"/>
      <c r="AM55" s="452"/>
      <c r="AN55" s="452"/>
      <c r="AO55" s="452"/>
      <c r="AP55" s="452"/>
      <c r="AQ55" s="452"/>
      <c r="AR55" s="452"/>
      <c r="AS55" s="452"/>
      <c r="AT55" s="452"/>
      <c r="AU55" s="452"/>
      <c r="AV55" s="452"/>
    </row>
    <row r="56" spans="1:48" s="462" customFormat="1" ht="15.75">
      <c r="A56" s="439" t="s">
        <v>13</v>
      </c>
      <c r="B56" s="458">
        <v>1973.57</v>
      </c>
      <c r="C56" s="459">
        <v>161009328</v>
      </c>
      <c r="D56" s="460">
        <v>44879</v>
      </c>
      <c r="E56" s="461">
        <v>4651</v>
      </c>
      <c r="F56" s="464">
        <v>4169</v>
      </c>
      <c r="G56" s="431"/>
      <c r="H56" s="452"/>
      <c r="I56" s="452"/>
      <c r="J56" s="452"/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452"/>
      <c r="V56" s="452"/>
      <c r="W56" s="452"/>
      <c r="X56" s="452"/>
      <c r="Y56" s="452"/>
      <c r="Z56" s="452"/>
      <c r="AA56" s="452"/>
      <c r="AB56" s="452"/>
      <c r="AC56" s="452"/>
      <c r="AD56" s="452"/>
      <c r="AE56" s="452"/>
      <c r="AF56" s="452"/>
      <c r="AG56" s="452"/>
      <c r="AH56" s="452"/>
      <c r="AI56" s="452"/>
      <c r="AJ56" s="452"/>
      <c r="AK56" s="452"/>
      <c r="AL56" s="452"/>
      <c r="AM56" s="452"/>
      <c r="AN56" s="452"/>
      <c r="AO56" s="452"/>
      <c r="AP56" s="452"/>
      <c r="AQ56" s="452"/>
      <c r="AR56" s="452"/>
      <c r="AS56" s="452"/>
      <c r="AT56" s="452"/>
      <c r="AU56" s="452"/>
      <c r="AV56" s="452"/>
    </row>
    <row r="57" spans="1:48" s="462" customFormat="1" ht="15.75">
      <c r="A57" s="439" t="s">
        <v>14</v>
      </c>
      <c r="B57" s="440">
        <v>1856.78</v>
      </c>
      <c r="C57" s="459">
        <v>161009328</v>
      </c>
      <c r="D57" s="460">
        <v>44879</v>
      </c>
      <c r="E57" s="461">
        <v>5148</v>
      </c>
      <c r="F57" s="464">
        <v>4602</v>
      </c>
      <c r="G57" s="431"/>
      <c r="H57" s="452"/>
      <c r="I57" s="452"/>
      <c r="J57" s="452"/>
      <c r="K57" s="452"/>
      <c r="L57" s="452"/>
      <c r="M57" s="452"/>
      <c r="N57" s="452"/>
      <c r="O57" s="452"/>
      <c r="P57" s="452"/>
      <c r="Q57" s="452"/>
      <c r="R57" s="452"/>
      <c r="S57" s="452"/>
      <c r="T57" s="452"/>
      <c r="U57" s="452"/>
      <c r="V57" s="452"/>
      <c r="W57" s="452"/>
      <c r="X57" s="452"/>
      <c r="Y57" s="452"/>
      <c r="Z57" s="452"/>
      <c r="AA57" s="452"/>
      <c r="AB57" s="452"/>
      <c r="AC57" s="452"/>
      <c r="AD57" s="452"/>
      <c r="AE57" s="452"/>
      <c r="AF57" s="452"/>
      <c r="AG57" s="452"/>
      <c r="AH57" s="452"/>
      <c r="AI57" s="452"/>
      <c r="AJ57" s="452"/>
      <c r="AK57" s="452"/>
      <c r="AL57" s="452"/>
      <c r="AM57" s="452"/>
      <c r="AN57" s="452"/>
      <c r="AO57" s="452"/>
      <c r="AP57" s="452"/>
      <c r="AQ57" s="452"/>
      <c r="AR57" s="452"/>
      <c r="AS57" s="452"/>
      <c r="AT57" s="452"/>
      <c r="AU57" s="452"/>
      <c r="AV57" s="452"/>
    </row>
    <row r="58" spans="1:48" s="462" customFormat="1" ht="15.75">
      <c r="A58" s="439" t="s">
        <v>34</v>
      </c>
      <c r="B58" s="458">
        <v>3966.8</v>
      </c>
      <c r="C58" s="459">
        <v>161014971</v>
      </c>
      <c r="D58" s="460">
        <v>44878</v>
      </c>
      <c r="E58" s="461">
        <v>3063</v>
      </c>
      <c r="F58" s="464">
        <v>2050</v>
      </c>
      <c r="G58" s="431"/>
      <c r="H58" s="452"/>
      <c r="I58" s="452"/>
      <c r="J58" s="452"/>
      <c r="K58" s="452"/>
      <c r="L58" s="452"/>
      <c r="M58" s="452"/>
      <c r="N58" s="452"/>
      <c r="O58" s="452"/>
      <c r="P58" s="452"/>
      <c r="Q58" s="452"/>
      <c r="R58" s="452"/>
      <c r="S58" s="452"/>
      <c r="T58" s="452"/>
      <c r="U58" s="452"/>
      <c r="V58" s="452"/>
      <c r="W58" s="452"/>
      <c r="X58" s="452"/>
      <c r="Y58" s="452"/>
      <c r="Z58" s="452"/>
      <c r="AA58" s="452"/>
      <c r="AB58" s="452"/>
      <c r="AC58" s="452"/>
      <c r="AD58" s="452"/>
      <c r="AE58" s="452"/>
      <c r="AF58" s="452"/>
      <c r="AG58" s="452"/>
      <c r="AH58" s="452"/>
      <c r="AI58" s="452"/>
      <c r="AJ58" s="452"/>
      <c r="AK58" s="452"/>
      <c r="AL58" s="452"/>
      <c r="AM58" s="452"/>
      <c r="AN58" s="452"/>
      <c r="AO58" s="452"/>
      <c r="AP58" s="452"/>
      <c r="AQ58" s="452"/>
      <c r="AR58" s="452"/>
      <c r="AS58" s="452"/>
      <c r="AT58" s="452"/>
      <c r="AU58" s="452"/>
      <c r="AV58" s="452"/>
    </row>
    <row r="59" spans="1:48" s="462" customFormat="1" ht="15.75">
      <c r="A59" s="439" t="s">
        <v>16</v>
      </c>
      <c r="B59" s="458">
        <v>3798</v>
      </c>
      <c r="C59" s="459">
        <v>162001661</v>
      </c>
      <c r="D59" s="460">
        <v>44880</v>
      </c>
      <c r="E59" s="465">
        <v>3850</v>
      </c>
      <c r="F59" s="464">
        <v>1979</v>
      </c>
      <c r="G59" s="431"/>
      <c r="H59" s="452"/>
      <c r="I59" s="452"/>
      <c r="J59" s="452"/>
      <c r="K59" s="452"/>
      <c r="L59" s="452"/>
      <c r="M59" s="452"/>
      <c r="N59" s="452"/>
      <c r="O59" s="452"/>
      <c r="P59" s="452"/>
      <c r="Q59" s="452"/>
      <c r="R59" s="452"/>
      <c r="S59" s="452"/>
      <c r="T59" s="452"/>
      <c r="U59" s="452"/>
      <c r="V59" s="452"/>
      <c r="W59" s="452"/>
      <c r="X59" s="452"/>
      <c r="Y59" s="452"/>
      <c r="Z59" s="452"/>
      <c r="AA59" s="452"/>
      <c r="AB59" s="452"/>
      <c r="AC59" s="452"/>
      <c r="AD59" s="452"/>
      <c r="AE59" s="452"/>
      <c r="AF59" s="452"/>
      <c r="AG59" s="452"/>
      <c r="AH59" s="452"/>
      <c r="AI59" s="452"/>
      <c r="AJ59" s="452"/>
      <c r="AK59" s="452"/>
      <c r="AL59" s="452"/>
      <c r="AM59" s="452"/>
      <c r="AN59" s="452"/>
      <c r="AO59" s="452"/>
      <c r="AP59" s="452"/>
      <c r="AQ59" s="452"/>
      <c r="AR59" s="452"/>
      <c r="AS59" s="452"/>
      <c r="AT59" s="452"/>
      <c r="AU59" s="452"/>
      <c r="AV59" s="452"/>
    </row>
    <row r="60" spans="1:48" s="462" customFormat="1" ht="15.75">
      <c r="A60" s="439" t="s">
        <v>17</v>
      </c>
      <c r="B60" s="458">
        <v>3802.8</v>
      </c>
      <c r="C60" s="459">
        <v>162001663</v>
      </c>
      <c r="D60" s="460">
        <v>44881</v>
      </c>
      <c r="E60" s="465">
        <v>3850</v>
      </c>
      <c r="F60" s="464">
        <v>2107</v>
      </c>
      <c r="G60" s="431"/>
      <c r="H60" s="452"/>
      <c r="I60" s="452"/>
      <c r="J60" s="452"/>
      <c r="K60" s="452"/>
      <c r="L60" s="452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452"/>
      <c r="Z60" s="452"/>
      <c r="AA60" s="452"/>
      <c r="AB60" s="452"/>
      <c r="AC60" s="452"/>
      <c r="AD60" s="452"/>
      <c r="AE60" s="452"/>
      <c r="AF60" s="452"/>
      <c r="AG60" s="452"/>
      <c r="AH60" s="452"/>
      <c r="AI60" s="452"/>
      <c r="AJ60" s="452"/>
      <c r="AK60" s="452"/>
      <c r="AL60" s="452"/>
      <c r="AM60" s="452"/>
      <c r="AN60" s="452"/>
      <c r="AO60" s="452"/>
      <c r="AP60" s="452"/>
      <c r="AQ60" s="452"/>
      <c r="AR60" s="452"/>
      <c r="AS60" s="452"/>
      <c r="AT60" s="452"/>
      <c r="AU60" s="452"/>
      <c r="AV60" s="452"/>
    </row>
    <row r="61" spans="1:48" s="462" customFormat="1" ht="15.75">
      <c r="A61" s="439" t="s">
        <v>228</v>
      </c>
      <c r="B61" s="458">
        <v>3531.8</v>
      </c>
      <c r="C61" s="459">
        <v>161004762</v>
      </c>
      <c r="D61" s="460">
        <v>44881</v>
      </c>
      <c r="E61" s="461">
        <v>4119</v>
      </c>
      <c r="F61" s="464">
        <v>3333</v>
      </c>
      <c r="G61" s="431"/>
      <c r="H61" s="452"/>
      <c r="I61" s="452"/>
      <c r="J61" s="452"/>
      <c r="K61" s="452"/>
      <c r="L61" s="452"/>
      <c r="M61" s="452"/>
      <c r="N61" s="452"/>
      <c r="O61" s="452"/>
      <c r="P61" s="452"/>
      <c r="Q61" s="452"/>
      <c r="R61" s="452"/>
      <c r="S61" s="452"/>
      <c r="T61" s="452"/>
      <c r="U61" s="452"/>
      <c r="V61" s="452"/>
      <c r="W61" s="452"/>
      <c r="X61" s="452"/>
      <c r="Y61" s="452"/>
      <c r="Z61" s="452"/>
      <c r="AA61" s="452"/>
      <c r="AB61" s="452"/>
      <c r="AC61" s="452"/>
      <c r="AD61" s="452"/>
      <c r="AE61" s="452"/>
      <c r="AF61" s="452"/>
      <c r="AG61" s="452"/>
      <c r="AH61" s="452"/>
      <c r="AI61" s="452"/>
      <c r="AJ61" s="452"/>
      <c r="AK61" s="452"/>
      <c r="AL61" s="452"/>
      <c r="AM61" s="452"/>
      <c r="AN61" s="452"/>
      <c r="AO61" s="452"/>
      <c r="AP61" s="452"/>
      <c r="AQ61" s="452"/>
      <c r="AR61" s="452"/>
      <c r="AS61" s="452"/>
      <c r="AT61" s="452"/>
      <c r="AU61" s="452"/>
      <c r="AV61" s="452"/>
    </row>
    <row r="62" spans="1:48" s="462" customFormat="1" ht="15.75">
      <c r="A62" s="439" t="s">
        <v>138</v>
      </c>
      <c r="B62" s="458">
        <v>1033.1600000000001</v>
      </c>
      <c r="C62" s="459">
        <v>151000040</v>
      </c>
      <c r="D62" s="460">
        <v>44881</v>
      </c>
      <c r="E62" s="461">
        <v>4896</v>
      </c>
      <c r="F62" s="464">
        <v>3464</v>
      </c>
      <c r="G62" s="431"/>
      <c r="H62" s="452"/>
      <c r="I62" s="452"/>
      <c r="J62" s="452"/>
      <c r="K62" s="452"/>
      <c r="L62" s="452"/>
      <c r="M62" s="452"/>
      <c r="N62" s="452"/>
      <c r="O62" s="452"/>
      <c r="P62" s="452"/>
      <c r="Q62" s="452"/>
      <c r="R62" s="452"/>
      <c r="S62" s="452"/>
      <c r="T62" s="452"/>
      <c r="U62" s="452"/>
      <c r="V62" s="452"/>
      <c r="W62" s="452"/>
      <c r="X62" s="452"/>
      <c r="Y62" s="452"/>
      <c r="Z62" s="452"/>
      <c r="AA62" s="452"/>
      <c r="AB62" s="452"/>
      <c r="AC62" s="452"/>
      <c r="AD62" s="452"/>
      <c r="AE62" s="452"/>
      <c r="AF62" s="452"/>
      <c r="AG62" s="452"/>
      <c r="AH62" s="452"/>
      <c r="AI62" s="452"/>
      <c r="AJ62" s="452"/>
      <c r="AK62" s="452"/>
      <c r="AL62" s="452"/>
      <c r="AM62" s="452"/>
      <c r="AN62" s="452"/>
      <c r="AO62" s="452"/>
      <c r="AP62" s="452"/>
      <c r="AQ62" s="452"/>
      <c r="AR62" s="452"/>
      <c r="AS62" s="452"/>
      <c r="AT62" s="452"/>
      <c r="AU62" s="452"/>
      <c r="AV62" s="452"/>
    </row>
    <row r="63" spans="1:48" s="462" customFormat="1" ht="15.75">
      <c r="A63" s="439" t="s">
        <v>112</v>
      </c>
      <c r="B63" s="458">
        <v>889.14</v>
      </c>
      <c r="C63" s="459">
        <v>151000040</v>
      </c>
      <c r="D63" s="460">
        <v>44881</v>
      </c>
      <c r="E63" s="461">
        <v>4896</v>
      </c>
      <c r="F63" s="464">
        <v>3464</v>
      </c>
      <c r="G63" s="431"/>
      <c r="H63" s="452"/>
      <c r="I63" s="452"/>
      <c r="J63" s="452"/>
      <c r="K63" s="452"/>
      <c r="L63" s="452"/>
      <c r="M63" s="452"/>
      <c r="N63" s="452"/>
      <c r="O63" s="452"/>
      <c r="P63" s="452"/>
      <c r="Q63" s="452"/>
      <c r="R63" s="452"/>
      <c r="S63" s="452"/>
      <c r="T63" s="452"/>
      <c r="U63" s="452"/>
      <c r="V63" s="452"/>
      <c r="W63" s="452"/>
      <c r="X63" s="452"/>
      <c r="Y63" s="452"/>
      <c r="Z63" s="452"/>
      <c r="AA63" s="452"/>
      <c r="AB63" s="452"/>
      <c r="AC63" s="452"/>
      <c r="AD63" s="452"/>
      <c r="AE63" s="452"/>
      <c r="AF63" s="452"/>
      <c r="AG63" s="452"/>
      <c r="AH63" s="452"/>
      <c r="AI63" s="452"/>
      <c r="AJ63" s="452"/>
      <c r="AK63" s="452"/>
      <c r="AL63" s="452"/>
      <c r="AM63" s="452"/>
      <c r="AN63" s="452"/>
      <c r="AO63" s="452"/>
      <c r="AP63" s="452"/>
      <c r="AQ63" s="452"/>
      <c r="AR63" s="452"/>
      <c r="AS63" s="452"/>
      <c r="AT63" s="452"/>
      <c r="AU63" s="452"/>
      <c r="AV63" s="452"/>
    </row>
    <row r="64" spans="1:48" s="462" customFormat="1" ht="15.75">
      <c r="A64" s="439" t="s">
        <v>180</v>
      </c>
      <c r="B64" s="440">
        <v>1903</v>
      </c>
      <c r="C64" s="459">
        <v>151000034</v>
      </c>
      <c r="D64" s="460">
        <v>44881</v>
      </c>
      <c r="E64" s="461">
        <v>4094</v>
      </c>
      <c r="F64" s="464">
        <v>3537</v>
      </c>
      <c r="G64" s="431"/>
      <c r="H64" s="452"/>
      <c r="I64" s="452"/>
      <c r="J64" s="452"/>
      <c r="K64" s="452"/>
      <c r="L64" s="452"/>
      <c r="M64" s="452"/>
      <c r="N64" s="452"/>
      <c r="O64" s="452"/>
      <c r="P64" s="452"/>
      <c r="Q64" s="452"/>
      <c r="R64" s="452"/>
      <c r="S64" s="452"/>
      <c r="T64" s="452"/>
      <c r="U64" s="452"/>
      <c r="V64" s="452"/>
      <c r="W64" s="452"/>
      <c r="X64" s="452"/>
      <c r="Y64" s="452"/>
      <c r="Z64" s="452"/>
      <c r="AA64" s="452"/>
      <c r="AB64" s="452"/>
      <c r="AC64" s="452"/>
      <c r="AD64" s="452"/>
      <c r="AE64" s="452"/>
      <c r="AF64" s="452"/>
      <c r="AG64" s="452"/>
      <c r="AH64" s="452"/>
      <c r="AI64" s="452"/>
      <c r="AJ64" s="452"/>
      <c r="AK64" s="452"/>
      <c r="AL64" s="452"/>
      <c r="AM64" s="452"/>
      <c r="AN64" s="452"/>
      <c r="AO64" s="452"/>
      <c r="AP64" s="452"/>
      <c r="AQ64" s="452"/>
      <c r="AR64" s="452"/>
      <c r="AS64" s="452"/>
      <c r="AT64" s="452"/>
      <c r="AU64" s="452"/>
      <c r="AV64" s="452"/>
    </row>
    <row r="65" spans="1:48" s="462" customFormat="1" ht="15.75">
      <c r="A65" s="439" t="s">
        <v>16</v>
      </c>
      <c r="B65" s="440">
        <v>3691.55</v>
      </c>
      <c r="C65" s="459">
        <v>162001666</v>
      </c>
      <c r="D65" s="460">
        <v>44881</v>
      </c>
      <c r="E65" s="465">
        <v>3850</v>
      </c>
      <c r="F65" s="464">
        <v>2491</v>
      </c>
      <c r="G65" s="431"/>
      <c r="H65" s="452"/>
      <c r="I65" s="452"/>
      <c r="J65" s="452"/>
      <c r="K65" s="452"/>
      <c r="L65" s="452"/>
      <c r="M65" s="452"/>
      <c r="N65" s="452"/>
      <c r="O65" s="452"/>
      <c r="P65" s="452"/>
      <c r="Q65" s="452"/>
      <c r="R65" s="452"/>
      <c r="S65" s="452"/>
      <c r="T65" s="452"/>
      <c r="U65" s="452"/>
      <c r="V65" s="452"/>
      <c r="W65" s="452"/>
      <c r="X65" s="452"/>
      <c r="Y65" s="452"/>
      <c r="Z65" s="452"/>
      <c r="AA65" s="452"/>
      <c r="AB65" s="452"/>
      <c r="AC65" s="452"/>
      <c r="AD65" s="452"/>
      <c r="AE65" s="452"/>
      <c r="AF65" s="452"/>
      <c r="AG65" s="452"/>
      <c r="AH65" s="452"/>
      <c r="AI65" s="452"/>
      <c r="AJ65" s="452"/>
      <c r="AK65" s="452"/>
      <c r="AL65" s="452"/>
      <c r="AM65" s="452"/>
      <c r="AN65" s="452"/>
      <c r="AO65" s="452"/>
      <c r="AP65" s="452"/>
      <c r="AQ65" s="452"/>
      <c r="AR65" s="452"/>
      <c r="AS65" s="452"/>
      <c r="AT65" s="452"/>
      <c r="AU65" s="452"/>
      <c r="AV65" s="452"/>
    </row>
    <row r="66" spans="1:48" s="462" customFormat="1" ht="15.75">
      <c r="A66" s="439" t="s">
        <v>236</v>
      </c>
      <c r="B66" s="440">
        <v>3554.3</v>
      </c>
      <c r="C66" s="459">
        <v>151000032</v>
      </c>
      <c r="D66" s="460">
        <v>44882</v>
      </c>
      <c r="E66" s="461">
        <v>5170</v>
      </c>
      <c r="F66" s="464">
        <v>3347</v>
      </c>
      <c r="G66" s="431"/>
      <c r="H66" s="452"/>
      <c r="I66" s="452"/>
      <c r="J66" s="452"/>
      <c r="K66" s="452"/>
      <c r="L66" s="452"/>
      <c r="M66" s="452"/>
      <c r="N66" s="452"/>
      <c r="O66" s="452"/>
      <c r="P66" s="452"/>
      <c r="Q66" s="452"/>
      <c r="R66" s="452"/>
      <c r="S66" s="452"/>
      <c r="T66" s="452"/>
      <c r="U66" s="452"/>
      <c r="V66" s="452"/>
      <c r="W66" s="452"/>
      <c r="X66" s="452"/>
      <c r="Y66" s="452"/>
      <c r="Z66" s="452"/>
      <c r="AA66" s="452"/>
      <c r="AB66" s="452"/>
      <c r="AC66" s="452"/>
      <c r="AD66" s="452"/>
      <c r="AE66" s="452"/>
      <c r="AF66" s="452"/>
      <c r="AG66" s="452"/>
      <c r="AH66" s="452"/>
      <c r="AI66" s="452"/>
      <c r="AJ66" s="452"/>
      <c r="AK66" s="452"/>
      <c r="AL66" s="452"/>
      <c r="AM66" s="452"/>
      <c r="AN66" s="452"/>
      <c r="AO66" s="452"/>
      <c r="AP66" s="452"/>
      <c r="AQ66" s="452"/>
      <c r="AR66" s="452"/>
      <c r="AS66" s="452"/>
      <c r="AT66" s="452"/>
      <c r="AU66" s="452"/>
      <c r="AV66" s="452"/>
    </row>
    <row r="67" spans="1:48" s="462" customFormat="1" ht="15.75">
      <c r="A67" s="439" t="s">
        <v>13</v>
      </c>
      <c r="B67" s="440">
        <v>3892.75</v>
      </c>
      <c r="C67" s="459">
        <v>161009333</v>
      </c>
      <c r="D67" s="460">
        <v>44883</v>
      </c>
      <c r="E67" s="461">
        <v>4293</v>
      </c>
      <c r="F67" s="464">
        <v>3982</v>
      </c>
      <c r="G67" s="431"/>
      <c r="H67" s="452"/>
      <c r="I67" s="452"/>
      <c r="J67" s="452"/>
      <c r="K67" s="452"/>
      <c r="L67" s="452"/>
      <c r="M67" s="452"/>
      <c r="N67" s="452"/>
      <c r="O67" s="452"/>
      <c r="P67" s="452"/>
      <c r="Q67" s="452"/>
      <c r="R67" s="452"/>
      <c r="S67" s="452"/>
      <c r="T67" s="452"/>
      <c r="U67" s="452"/>
      <c r="V67" s="452"/>
      <c r="W67" s="452"/>
      <c r="X67" s="452"/>
      <c r="Y67" s="452"/>
      <c r="Z67" s="452"/>
      <c r="AA67" s="452"/>
      <c r="AB67" s="452"/>
      <c r="AC67" s="452"/>
      <c r="AD67" s="452"/>
      <c r="AE67" s="452"/>
      <c r="AF67" s="452"/>
      <c r="AG67" s="452"/>
      <c r="AH67" s="452"/>
      <c r="AI67" s="452"/>
      <c r="AJ67" s="452"/>
      <c r="AK67" s="452"/>
      <c r="AL67" s="452"/>
      <c r="AM67" s="452"/>
      <c r="AN67" s="452"/>
      <c r="AO67" s="452"/>
      <c r="AP67" s="452"/>
      <c r="AQ67" s="452"/>
      <c r="AR67" s="452"/>
      <c r="AS67" s="452"/>
      <c r="AT67" s="452"/>
      <c r="AU67" s="452"/>
      <c r="AV67" s="452"/>
    </row>
    <row r="68" spans="1:48" s="462" customFormat="1" ht="15.75">
      <c r="A68" s="439" t="s">
        <v>235</v>
      </c>
      <c r="B68" s="458">
        <v>2259.46</v>
      </c>
      <c r="C68" s="459">
        <v>161001733</v>
      </c>
      <c r="D68" s="460">
        <v>44883</v>
      </c>
      <c r="E68" s="461">
        <v>4133</v>
      </c>
      <c r="F68" s="464">
        <v>2095</v>
      </c>
      <c r="G68" s="431"/>
      <c r="H68" s="452"/>
      <c r="I68" s="452"/>
      <c r="J68" s="452"/>
      <c r="K68" s="452"/>
      <c r="L68" s="452"/>
      <c r="M68" s="452"/>
      <c r="N68" s="452"/>
      <c r="O68" s="452"/>
      <c r="P68" s="452"/>
      <c r="Q68" s="452"/>
      <c r="R68" s="452"/>
      <c r="S68" s="452"/>
      <c r="T68" s="452"/>
      <c r="U68" s="452"/>
      <c r="V68" s="452"/>
      <c r="W68" s="452"/>
      <c r="X68" s="452"/>
      <c r="Y68" s="452"/>
      <c r="Z68" s="452"/>
      <c r="AA68" s="452"/>
      <c r="AB68" s="452"/>
      <c r="AC68" s="452"/>
      <c r="AD68" s="452"/>
      <c r="AE68" s="452"/>
      <c r="AF68" s="452"/>
      <c r="AG68" s="452"/>
      <c r="AH68" s="452"/>
      <c r="AI68" s="452"/>
      <c r="AJ68" s="452"/>
      <c r="AK68" s="452"/>
      <c r="AL68" s="452"/>
      <c r="AM68" s="452"/>
      <c r="AN68" s="452"/>
      <c r="AO68" s="452"/>
      <c r="AP68" s="452"/>
      <c r="AQ68" s="452"/>
      <c r="AR68" s="452"/>
      <c r="AS68" s="452"/>
      <c r="AT68" s="452"/>
      <c r="AU68" s="452"/>
      <c r="AV68" s="452"/>
    </row>
    <row r="69" spans="1:48" s="462" customFormat="1" ht="15.75">
      <c r="A69" s="439" t="s">
        <v>180</v>
      </c>
      <c r="B69" s="458">
        <v>1613.84</v>
      </c>
      <c r="C69" s="459">
        <v>161001733</v>
      </c>
      <c r="D69" s="460">
        <v>44883</v>
      </c>
      <c r="E69" s="461">
        <v>4133</v>
      </c>
      <c r="F69" s="464">
        <v>2095</v>
      </c>
      <c r="G69" s="431"/>
      <c r="H69" s="452"/>
      <c r="I69" s="452"/>
      <c r="J69" s="452"/>
      <c r="K69" s="452"/>
      <c r="L69" s="452"/>
      <c r="M69" s="452"/>
      <c r="N69" s="452"/>
      <c r="O69" s="452"/>
      <c r="P69" s="452"/>
      <c r="Q69" s="452"/>
      <c r="R69" s="452"/>
      <c r="S69" s="452"/>
      <c r="T69" s="452"/>
      <c r="U69" s="452"/>
      <c r="V69" s="452"/>
      <c r="W69" s="452"/>
      <c r="X69" s="452"/>
      <c r="Y69" s="452"/>
      <c r="Z69" s="452"/>
      <c r="AA69" s="452"/>
      <c r="AB69" s="452"/>
      <c r="AC69" s="452"/>
      <c r="AD69" s="452"/>
      <c r="AE69" s="452"/>
      <c r="AF69" s="452"/>
      <c r="AG69" s="452"/>
      <c r="AH69" s="452"/>
      <c r="AI69" s="452"/>
      <c r="AJ69" s="452"/>
      <c r="AK69" s="452"/>
      <c r="AL69" s="452"/>
      <c r="AM69" s="452"/>
      <c r="AN69" s="452"/>
      <c r="AO69" s="452"/>
      <c r="AP69" s="452"/>
      <c r="AQ69" s="452"/>
      <c r="AR69" s="452"/>
      <c r="AS69" s="452"/>
      <c r="AT69" s="452"/>
      <c r="AU69" s="452"/>
      <c r="AV69" s="452"/>
    </row>
    <row r="70" spans="1:48" s="462" customFormat="1" ht="15.75">
      <c r="A70" s="439" t="s">
        <v>18</v>
      </c>
      <c r="B70" s="458">
        <v>3834.6</v>
      </c>
      <c r="C70" s="459">
        <v>151000061</v>
      </c>
      <c r="D70" s="460">
        <v>44883</v>
      </c>
      <c r="E70" s="461">
        <v>4743</v>
      </c>
      <c r="F70" s="464">
        <v>3129</v>
      </c>
      <c r="G70" s="431"/>
      <c r="H70" s="452"/>
      <c r="I70" s="452"/>
      <c r="J70" s="452"/>
      <c r="K70" s="452"/>
      <c r="L70" s="452"/>
      <c r="M70" s="452"/>
      <c r="N70" s="452"/>
      <c r="O70" s="452"/>
      <c r="P70" s="452"/>
      <c r="Q70" s="452"/>
      <c r="R70" s="452"/>
      <c r="S70" s="452"/>
      <c r="T70" s="452"/>
      <c r="U70" s="452"/>
      <c r="V70" s="452"/>
      <c r="W70" s="452"/>
      <c r="X70" s="452"/>
      <c r="Y70" s="452"/>
      <c r="Z70" s="452"/>
      <c r="AA70" s="452"/>
      <c r="AB70" s="452"/>
      <c r="AC70" s="452"/>
      <c r="AD70" s="452"/>
      <c r="AE70" s="452"/>
      <c r="AF70" s="452"/>
      <c r="AG70" s="452"/>
      <c r="AH70" s="452"/>
      <c r="AI70" s="452"/>
      <c r="AJ70" s="452"/>
      <c r="AK70" s="452"/>
      <c r="AL70" s="452"/>
      <c r="AM70" s="452"/>
      <c r="AN70" s="452"/>
      <c r="AO70" s="452"/>
      <c r="AP70" s="452"/>
      <c r="AQ70" s="452"/>
      <c r="AR70" s="452"/>
      <c r="AS70" s="452"/>
      <c r="AT70" s="452"/>
      <c r="AU70" s="452"/>
      <c r="AV70" s="452"/>
    </row>
    <row r="71" spans="1:48" s="462" customFormat="1" ht="15.75">
      <c r="A71" s="439" t="s">
        <v>252</v>
      </c>
      <c r="B71" s="463">
        <v>3811.2</v>
      </c>
      <c r="C71" s="459">
        <v>151000226</v>
      </c>
      <c r="D71" s="460">
        <v>44884</v>
      </c>
      <c r="E71" s="461">
        <v>4466</v>
      </c>
      <c r="F71" s="464">
        <v>3581</v>
      </c>
      <c r="G71" s="431"/>
      <c r="H71" s="452"/>
      <c r="I71" s="452"/>
      <c r="J71" s="452"/>
      <c r="K71" s="452"/>
      <c r="L71" s="452"/>
      <c r="M71" s="452"/>
      <c r="N71" s="452"/>
      <c r="O71" s="452"/>
      <c r="P71" s="452"/>
      <c r="Q71" s="452"/>
      <c r="R71" s="452"/>
      <c r="S71" s="452"/>
      <c r="T71" s="452"/>
      <c r="U71" s="452"/>
      <c r="V71" s="452"/>
      <c r="W71" s="452"/>
      <c r="X71" s="452"/>
      <c r="Y71" s="452"/>
      <c r="Z71" s="452"/>
      <c r="AA71" s="452"/>
      <c r="AB71" s="452"/>
      <c r="AC71" s="452"/>
      <c r="AD71" s="452"/>
      <c r="AE71" s="452"/>
      <c r="AF71" s="452"/>
      <c r="AG71" s="452"/>
      <c r="AH71" s="452"/>
      <c r="AI71" s="452"/>
      <c r="AJ71" s="452"/>
      <c r="AK71" s="452"/>
      <c r="AL71" s="452"/>
      <c r="AM71" s="452"/>
      <c r="AN71" s="452"/>
      <c r="AO71" s="452"/>
      <c r="AP71" s="452"/>
      <c r="AQ71" s="452"/>
      <c r="AR71" s="452"/>
      <c r="AS71" s="452"/>
      <c r="AT71" s="452"/>
      <c r="AU71" s="452"/>
      <c r="AV71" s="452"/>
    </row>
    <row r="72" spans="1:48" s="462" customFormat="1" ht="15.75">
      <c r="A72" s="439" t="s">
        <v>13</v>
      </c>
      <c r="B72" s="463">
        <v>2685.42</v>
      </c>
      <c r="C72" s="459">
        <v>161009334</v>
      </c>
      <c r="D72" s="460">
        <v>44884</v>
      </c>
      <c r="E72" s="461">
        <v>4497</v>
      </c>
      <c r="F72" s="464">
        <v>3436</v>
      </c>
      <c r="G72" s="431"/>
      <c r="H72" s="452"/>
      <c r="I72" s="452"/>
      <c r="J72" s="452"/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2"/>
      <c r="Y72" s="452"/>
      <c r="Z72" s="452"/>
      <c r="AA72" s="452"/>
      <c r="AB72" s="452"/>
      <c r="AC72" s="452"/>
      <c r="AD72" s="452"/>
      <c r="AE72" s="452"/>
      <c r="AF72" s="452"/>
      <c r="AG72" s="452"/>
      <c r="AH72" s="452"/>
      <c r="AI72" s="452"/>
      <c r="AJ72" s="452"/>
      <c r="AK72" s="452"/>
      <c r="AL72" s="452"/>
      <c r="AM72" s="452"/>
      <c r="AN72" s="452"/>
      <c r="AO72" s="452"/>
      <c r="AP72" s="452"/>
      <c r="AQ72" s="452"/>
      <c r="AR72" s="452"/>
      <c r="AS72" s="452"/>
      <c r="AT72" s="452"/>
      <c r="AU72" s="452"/>
      <c r="AV72" s="452"/>
    </row>
    <row r="73" spans="1:48" s="462" customFormat="1" ht="15.75">
      <c r="A73" s="439" t="s">
        <v>14</v>
      </c>
      <c r="B73" s="458">
        <v>1194.83</v>
      </c>
      <c r="C73" s="459">
        <v>161009334</v>
      </c>
      <c r="D73" s="460">
        <v>44884</v>
      </c>
      <c r="E73" s="461">
        <v>4756</v>
      </c>
      <c r="F73" s="464">
        <v>3335</v>
      </c>
      <c r="G73" s="431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452"/>
      <c r="Z73" s="452"/>
      <c r="AA73" s="452"/>
      <c r="AB73" s="452"/>
      <c r="AC73" s="452"/>
      <c r="AD73" s="452"/>
      <c r="AE73" s="452"/>
      <c r="AF73" s="452"/>
      <c r="AG73" s="452"/>
      <c r="AH73" s="452"/>
      <c r="AI73" s="452"/>
      <c r="AJ73" s="452"/>
      <c r="AK73" s="452"/>
      <c r="AL73" s="452"/>
      <c r="AM73" s="452"/>
      <c r="AN73" s="452"/>
      <c r="AO73" s="452"/>
      <c r="AP73" s="452"/>
      <c r="AQ73" s="452"/>
      <c r="AR73" s="452"/>
      <c r="AS73" s="452"/>
      <c r="AT73" s="452"/>
      <c r="AU73" s="452"/>
      <c r="AV73" s="452"/>
    </row>
    <row r="74" spans="1:48" s="462" customFormat="1" ht="15.75">
      <c r="A74" s="439" t="s">
        <v>20</v>
      </c>
      <c r="B74" s="458">
        <v>3868.6</v>
      </c>
      <c r="C74" s="459">
        <v>151000227</v>
      </c>
      <c r="D74" s="460">
        <v>44885</v>
      </c>
      <c r="E74" s="461">
        <v>4669</v>
      </c>
      <c r="F74" s="464">
        <v>4343</v>
      </c>
      <c r="G74" s="431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452"/>
      <c r="Z74" s="452"/>
      <c r="AA74" s="452"/>
      <c r="AB74" s="452"/>
      <c r="AC74" s="452"/>
      <c r="AD74" s="452"/>
      <c r="AE74" s="452"/>
      <c r="AF74" s="452"/>
      <c r="AG74" s="452"/>
      <c r="AH74" s="452"/>
      <c r="AI74" s="452"/>
      <c r="AJ74" s="452"/>
      <c r="AK74" s="452"/>
      <c r="AL74" s="452"/>
      <c r="AM74" s="452"/>
      <c r="AN74" s="452"/>
      <c r="AO74" s="452"/>
      <c r="AP74" s="452"/>
      <c r="AQ74" s="452"/>
      <c r="AR74" s="452"/>
      <c r="AS74" s="452"/>
      <c r="AT74" s="452"/>
      <c r="AU74" s="452"/>
      <c r="AV74" s="452"/>
    </row>
    <row r="75" spans="1:48" s="462" customFormat="1" ht="15.75">
      <c r="A75" s="439" t="s">
        <v>13</v>
      </c>
      <c r="B75" s="440">
        <v>2619.69</v>
      </c>
      <c r="C75" s="459">
        <v>151000228</v>
      </c>
      <c r="D75" s="460">
        <v>44885</v>
      </c>
      <c r="E75" s="461">
        <v>4103</v>
      </c>
      <c r="F75" s="464">
        <v>3645</v>
      </c>
      <c r="G75" s="431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452"/>
      <c r="Z75" s="452"/>
      <c r="AA75" s="452"/>
      <c r="AB75" s="452"/>
      <c r="AC75" s="452"/>
      <c r="AD75" s="452"/>
      <c r="AE75" s="452"/>
      <c r="AF75" s="452"/>
      <c r="AG75" s="452"/>
      <c r="AH75" s="452"/>
      <c r="AI75" s="452"/>
      <c r="AJ75" s="452"/>
      <c r="AK75" s="452"/>
      <c r="AL75" s="452"/>
      <c r="AM75" s="452"/>
      <c r="AN75" s="452"/>
      <c r="AO75" s="452"/>
      <c r="AP75" s="452"/>
      <c r="AQ75" s="452"/>
      <c r="AR75" s="452"/>
      <c r="AS75" s="452"/>
      <c r="AT75" s="452"/>
      <c r="AU75" s="452"/>
      <c r="AV75" s="452"/>
    </row>
    <row r="76" spans="1:48" s="462" customFormat="1" ht="15.75">
      <c r="A76" s="439" t="s">
        <v>14</v>
      </c>
      <c r="B76" s="458">
        <v>1213.8599999999999</v>
      </c>
      <c r="C76" s="459">
        <v>151000228</v>
      </c>
      <c r="D76" s="460">
        <v>44885</v>
      </c>
      <c r="E76" s="461">
        <v>4357</v>
      </c>
      <c r="F76" s="464">
        <v>2254</v>
      </c>
      <c r="G76" s="431"/>
      <c r="H76" s="452"/>
      <c r="I76" s="452"/>
      <c r="J76" s="452"/>
      <c r="K76" s="452"/>
      <c r="L76" s="452"/>
      <c r="M76" s="452"/>
      <c r="N76" s="452"/>
      <c r="O76" s="452"/>
      <c r="P76" s="452"/>
      <c r="Q76" s="452"/>
      <c r="R76" s="452"/>
      <c r="S76" s="452"/>
      <c r="T76" s="452"/>
      <c r="U76" s="452"/>
      <c r="V76" s="452"/>
      <c r="W76" s="452"/>
      <c r="X76" s="452"/>
      <c r="Y76" s="452"/>
      <c r="Z76" s="452"/>
      <c r="AA76" s="452"/>
      <c r="AB76" s="452"/>
      <c r="AC76" s="452"/>
      <c r="AD76" s="452"/>
      <c r="AE76" s="452"/>
      <c r="AF76" s="452"/>
      <c r="AG76" s="452"/>
      <c r="AH76" s="452"/>
      <c r="AI76" s="452"/>
      <c r="AJ76" s="452"/>
      <c r="AK76" s="452"/>
      <c r="AL76" s="452"/>
      <c r="AM76" s="452"/>
      <c r="AN76" s="452"/>
      <c r="AO76" s="452"/>
      <c r="AP76" s="452"/>
      <c r="AQ76" s="452"/>
      <c r="AR76" s="452"/>
      <c r="AS76" s="452"/>
      <c r="AT76" s="452"/>
      <c r="AU76" s="452"/>
      <c r="AV76" s="452"/>
    </row>
    <row r="77" spans="1:48" s="462" customFormat="1" ht="15.75">
      <c r="A77" s="439" t="s">
        <v>17</v>
      </c>
      <c r="B77" s="458">
        <v>3753.75</v>
      </c>
      <c r="C77" s="459">
        <v>162001675</v>
      </c>
      <c r="D77" s="460">
        <v>44886</v>
      </c>
      <c r="E77" s="465">
        <v>3850</v>
      </c>
      <c r="F77" s="464">
        <v>4099</v>
      </c>
      <c r="G77" s="431"/>
      <c r="H77" s="452"/>
      <c r="I77" s="452"/>
      <c r="J77" s="452"/>
      <c r="K77" s="452"/>
      <c r="L77" s="452"/>
      <c r="M77" s="452"/>
      <c r="N77" s="452"/>
      <c r="O77" s="452"/>
      <c r="P77" s="452"/>
      <c r="Q77" s="452"/>
      <c r="R77" s="452"/>
      <c r="S77" s="452"/>
      <c r="T77" s="452"/>
      <c r="U77" s="452"/>
      <c r="V77" s="452"/>
      <c r="W77" s="452"/>
      <c r="X77" s="452"/>
      <c r="Y77" s="452"/>
      <c r="Z77" s="452"/>
      <c r="AA77" s="452"/>
      <c r="AB77" s="452"/>
      <c r="AC77" s="452"/>
      <c r="AD77" s="452"/>
      <c r="AE77" s="452"/>
      <c r="AF77" s="452"/>
      <c r="AG77" s="452"/>
      <c r="AH77" s="452"/>
      <c r="AI77" s="452"/>
      <c r="AJ77" s="452"/>
      <c r="AK77" s="452"/>
      <c r="AL77" s="452"/>
      <c r="AM77" s="452"/>
      <c r="AN77" s="452"/>
      <c r="AO77" s="452"/>
      <c r="AP77" s="452"/>
      <c r="AQ77" s="452"/>
      <c r="AR77" s="452"/>
      <c r="AS77" s="452"/>
      <c r="AT77" s="452"/>
      <c r="AU77" s="452"/>
      <c r="AV77" s="452"/>
    </row>
    <row r="78" spans="1:48" s="462" customFormat="1" ht="15.75">
      <c r="A78" s="439" t="s">
        <v>13</v>
      </c>
      <c r="B78" s="458">
        <v>2780.86</v>
      </c>
      <c r="C78" s="459">
        <v>161009336</v>
      </c>
      <c r="D78" s="460">
        <v>44886</v>
      </c>
      <c r="E78" s="461">
        <v>4980</v>
      </c>
      <c r="F78" s="464">
        <v>3947</v>
      </c>
      <c r="G78" s="431"/>
      <c r="H78" s="452"/>
      <c r="I78" s="452"/>
      <c r="J78" s="452"/>
      <c r="K78" s="452"/>
      <c r="L78" s="452"/>
      <c r="M78" s="452"/>
      <c r="N78" s="452"/>
      <c r="O78" s="452"/>
      <c r="P78" s="452"/>
      <c r="Q78" s="452"/>
      <c r="R78" s="452"/>
      <c r="S78" s="452"/>
      <c r="T78" s="452"/>
      <c r="U78" s="452"/>
      <c r="V78" s="452"/>
      <c r="W78" s="452"/>
      <c r="X78" s="452"/>
      <c r="Y78" s="452"/>
      <c r="Z78" s="452"/>
      <c r="AA78" s="452"/>
      <c r="AB78" s="452"/>
      <c r="AC78" s="452"/>
      <c r="AD78" s="452"/>
      <c r="AE78" s="452"/>
      <c r="AF78" s="452"/>
      <c r="AG78" s="452"/>
      <c r="AH78" s="452"/>
      <c r="AI78" s="452"/>
      <c r="AJ78" s="452"/>
      <c r="AK78" s="452"/>
      <c r="AL78" s="452"/>
      <c r="AM78" s="452"/>
      <c r="AN78" s="452"/>
      <c r="AO78" s="452"/>
      <c r="AP78" s="452"/>
      <c r="AQ78" s="452"/>
      <c r="AR78" s="452"/>
      <c r="AS78" s="452"/>
      <c r="AT78" s="452"/>
      <c r="AU78" s="452"/>
      <c r="AV78" s="452"/>
    </row>
    <row r="79" spans="1:48" s="462" customFormat="1" ht="15.75">
      <c r="A79" s="439" t="s">
        <v>14</v>
      </c>
      <c r="B79" s="458">
        <v>883.24</v>
      </c>
      <c r="C79" s="459">
        <v>161009336</v>
      </c>
      <c r="D79" s="460">
        <v>44886</v>
      </c>
      <c r="E79" s="461">
        <v>4901</v>
      </c>
      <c r="F79" s="464">
        <v>3153</v>
      </c>
      <c r="G79" s="431"/>
      <c r="H79" s="452"/>
      <c r="I79" s="452"/>
      <c r="J79" s="452"/>
      <c r="K79" s="452"/>
      <c r="L79" s="452"/>
      <c r="M79" s="452"/>
      <c r="N79" s="452"/>
      <c r="O79" s="452"/>
      <c r="P79" s="452"/>
      <c r="Q79" s="452"/>
      <c r="R79" s="452"/>
      <c r="S79" s="452"/>
      <c r="T79" s="452"/>
      <c r="U79" s="452"/>
      <c r="V79" s="452"/>
      <c r="W79" s="452"/>
      <c r="X79" s="452"/>
      <c r="Y79" s="452"/>
      <c r="Z79" s="452"/>
      <c r="AA79" s="452"/>
      <c r="AB79" s="452"/>
      <c r="AC79" s="452"/>
      <c r="AD79" s="452"/>
      <c r="AE79" s="452"/>
      <c r="AF79" s="452"/>
      <c r="AG79" s="452"/>
      <c r="AH79" s="452"/>
      <c r="AI79" s="452"/>
      <c r="AJ79" s="452"/>
      <c r="AK79" s="452"/>
      <c r="AL79" s="452"/>
      <c r="AM79" s="452"/>
      <c r="AN79" s="452"/>
      <c r="AO79" s="452"/>
      <c r="AP79" s="452"/>
      <c r="AQ79" s="452"/>
      <c r="AR79" s="452"/>
      <c r="AS79" s="452"/>
      <c r="AT79" s="452"/>
      <c r="AU79" s="452"/>
      <c r="AV79" s="452"/>
    </row>
    <row r="80" spans="1:48" s="462" customFormat="1" ht="15.75">
      <c r="A80" s="439" t="s">
        <v>138</v>
      </c>
      <c r="B80" s="458">
        <v>1961.34</v>
      </c>
      <c r="C80" s="459">
        <v>161001787</v>
      </c>
      <c r="D80" s="460">
        <v>44887</v>
      </c>
      <c r="E80" s="461">
        <v>5118</v>
      </c>
      <c r="F80" s="464">
        <v>3826</v>
      </c>
      <c r="G80" s="431"/>
      <c r="H80" s="452"/>
      <c r="I80" s="452"/>
      <c r="J80" s="452"/>
      <c r="K80" s="452"/>
      <c r="L80" s="452"/>
      <c r="M80" s="452"/>
      <c r="N80" s="452"/>
      <c r="O80" s="452"/>
      <c r="P80" s="452"/>
      <c r="Q80" s="452"/>
      <c r="R80" s="452"/>
      <c r="S80" s="452"/>
      <c r="T80" s="452"/>
      <c r="U80" s="452"/>
      <c r="V80" s="452"/>
      <c r="W80" s="452"/>
      <c r="X80" s="452"/>
      <c r="Y80" s="452"/>
      <c r="Z80" s="452"/>
      <c r="AA80" s="452"/>
      <c r="AB80" s="452"/>
      <c r="AC80" s="452"/>
      <c r="AD80" s="452"/>
      <c r="AE80" s="452"/>
      <c r="AF80" s="452"/>
      <c r="AG80" s="452"/>
      <c r="AH80" s="452"/>
      <c r="AI80" s="452"/>
      <c r="AJ80" s="452"/>
      <c r="AK80" s="452"/>
      <c r="AL80" s="452"/>
      <c r="AM80" s="452"/>
      <c r="AN80" s="452"/>
      <c r="AO80" s="452"/>
      <c r="AP80" s="452"/>
      <c r="AQ80" s="452"/>
      <c r="AR80" s="452"/>
      <c r="AS80" s="452"/>
      <c r="AT80" s="452"/>
      <c r="AU80" s="452"/>
      <c r="AV80" s="452"/>
    </row>
    <row r="81" spans="1:48" s="462" customFormat="1" ht="15.75">
      <c r="A81" s="439" t="s">
        <v>113</v>
      </c>
      <c r="B81" s="458">
        <v>1861.66</v>
      </c>
      <c r="C81" s="459">
        <v>161001787</v>
      </c>
      <c r="D81" s="460">
        <v>44887</v>
      </c>
      <c r="E81" s="461">
        <v>5118</v>
      </c>
      <c r="F81" s="464">
        <v>3826</v>
      </c>
      <c r="G81" s="431"/>
      <c r="H81" s="452"/>
      <c r="I81" s="452"/>
      <c r="J81" s="452"/>
      <c r="K81" s="452"/>
      <c r="L81" s="452"/>
      <c r="M81" s="452"/>
      <c r="N81" s="452"/>
      <c r="O81" s="452"/>
      <c r="P81" s="452"/>
      <c r="Q81" s="452"/>
      <c r="R81" s="452"/>
      <c r="S81" s="452"/>
      <c r="T81" s="452"/>
      <c r="U81" s="452"/>
      <c r="V81" s="452"/>
      <c r="W81" s="452"/>
      <c r="X81" s="452"/>
      <c r="Y81" s="452"/>
      <c r="Z81" s="452"/>
      <c r="AA81" s="452"/>
      <c r="AB81" s="452"/>
      <c r="AC81" s="452"/>
      <c r="AD81" s="452"/>
      <c r="AE81" s="452"/>
      <c r="AF81" s="452"/>
      <c r="AG81" s="452"/>
      <c r="AH81" s="452"/>
      <c r="AI81" s="452"/>
      <c r="AJ81" s="452"/>
      <c r="AK81" s="452"/>
      <c r="AL81" s="452"/>
      <c r="AM81" s="452"/>
      <c r="AN81" s="452"/>
      <c r="AO81" s="452"/>
      <c r="AP81" s="452"/>
      <c r="AQ81" s="452"/>
      <c r="AR81" s="452"/>
      <c r="AS81" s="452"/>
      <c r="AT81" s="452"/>
      <c r="AU81" s="452"/>
      <c r="AV81" s="452"/>
    </row>
    <row r="82" spans="1:48" s="462" customFormat="1" ht="15.75">
      <c r="A82" s="439" t="s">
        <v>180</v>
      </c>
      <c r="B82" s="458">
        <v>2730.43</v>
      </c>
      <c r="C82" s="459">
        <v>161001734</v>
      </c>
      <c r="D82" s="460">
        <v>44887</v>
      </c>
      <c r="E82" s="461">
        <v>4129</v>
      </c>
      <c r="F82" s="464">
        <v>2017</v>
      </c>
      <c r="G82" s="431"/>
      <c r="H82" s="452"/>
      <c r="I82" s="452"/>
      <c r="J82" s="452"/>
      <c r="K82" s="452"/>
      <c r="L82" s="452"/>
      <c r="M82" s="452"/>
      <c r="N82" s="452"/>
      <c r="O82" s="452"/>
      <c r="P82" s="452"/>
      <c r="Q82" s="452"/>
      <c r="R82" s="452"/>
      <c r="S82" s="452"/>
      <c r="T82" s="452"/>
      <c r="U82" s="452"/>
      <c r="V82" s="452"/>
      <c r="W82" s="452"/>
      <c r="X82" s="452"/>
      <c r="Y82" s="452"/>
      <c r="Z82" s="452"/>
      <c r="AA82" s="452"/>
      <c r="AB82" s="452"/>
      <c r="AC82" s="452"/>
      <c r="AD82" s="452"/>
      <c r="AE82" s="452"/>
      <c r="AF82" s="452"/>
      <c r="AG82" s="452"/>
      <c r="AH82" s="452"/>
      <c r="AI82" s="452"/>
      <c r="AJ82" s="452"/>
      <c r="AK82" s="452"/>
      <c r="AL82" s="452"/>
      <c r="AM82" s="452"/>
      <c r="AN82" s="452"/>
      <c r="AO82" s="452"/>
      <c r="AP82" s="452"/>
      <c r="AQ82" s="452"/>
      <c r="AR82" s="452"/>
      <c r="AS82" s="452"/>
      <c r="AT82" s="452"/>
      <c r="AU82" s="452"/>
      <c r="AV82" s="452"/>
    </row>
    <row r="83" spans="1:48" s="462" customFormat="1" ht="15.75">
      <c r="A83" s="439" t="s">
        <v>235</v>
      </c>
      <c r="B83" s="440">
        <v>1128.07</v>
      </c>
      <c r="C83" s="459">
        <v>161001734</v>
      </c>
      <c r="D83" s="460">
        <v>44887</v>
      </c>
      <c r="E83" s="461">
        <v>4129</v>
      </c>
      <c r="F83" s="464">
        <v>2017</v>
      </c>
      <c r="G83" s="431"/>
      <c r="H83" s="452"/>
      <c r="I83" s="452"/>
      <c r="J83" s="452"/>
      <c r="K83" s="452"/>
      <c r="L83" s="452"/>
      <c r="M83" s="452"/>
      <c r="N83" s="452"/>
      <c r="O83" s="452"/>
      <c r="P83" s="452"/>
      <c r="Q83" s="452"/>
      <c r="R83" s="452"/>
      <c r="S83" s="452"/>
      <c r="T83" s="452"/>
      <c r="U83" s="452"/>
      <c r="V83" s="452"/>
      <c r="W83" s="452"/>
      <c r="X83" s="452"/>
      <c r="Y83" s="452"/>
      <c r="Z83" s="452"/>
      <c r="AA83" s="452"/>
      <c r="AB83" s="452"/>
      <c r="AC83" s="452"/>
      <c r="AD83" s="452"/>
      <c r="AE83" s="452"/>
      <c r="AF83" s="452"/>
      <c r="AG83" s="452"/>
      <c r="AH83" s="452"/>
      <c r="AI83" s="452"/>
      <c r="AJ83" s="452"/>
      <c r="AK83" s="452"/>
      <c r="AL83" s="452"/>
      <c r="AM83" s="452"/>
      <c r="AN83" s="452"/>
      <c r="AO83" s="452"/>
      <c r="AP83" s="452"/>
      <c r="AQ83" s="452"/>
      <c r="AR83" s="452"/>
      <c r="AS83" s="452"/>
      <c r="AT83" s="452"/>
      <c r="AU83" s="452"/>
      <c r="AV83" s="452"/>
    </row>
    <row r="84" spans="1:48" s="462" customFormat="1" ht="15.75">
      <c r="A84" s="439" t="s">
        <v>17</v>
      </c>
      <c r="B84" s="440">
        <v>3809.3</v>
      </c>
      <c r="C84" s="459">
        <v>162001681</v>
      </c>
      <c r="D84" s="460">
        <v>44888</v>
      </c>
      <c r="E84" s="465">
        <v>3850</v>
      </c>
      <c r="F84" s="464">
        <v>2624</v>
      </c>
      <c r="G84" s="431"/>
      <c r="H84" s="452"/>
      <c r="I84" s="452"/>
      <c r="J84" s="452"/>
      <c r="K84" s="452"/>
      <c r="L84" s="452"/>
      <c r="M84" s="452"/>
      <c r="N84" s="452"/>
      <c r="O84" s="452"/>
      <c r="P84" s="452"/>
      <c r="Q84" s="452"/>
      <c r="R84" s="452"/>
      <c r="S84" s="452"/>
      <c r="T84" s="452"/>
      <c r="U84" s="452"/>
      <c r="V84" s="452"/>
      <c r="W84" s="452"/>
      <c r="X84" s="452"/>
      <c r="Y84" s="452"/>
      <c r="Z84" s="452"/>
      <c r="AA84" s="452"/>
      <c r="AB84" s="452"/>
      <c r="AC84" s="452"/>
      <c r="AD84" s="452"/>
      <c r="AE84" s="452"/>
      <c r="AF84" s="452"/>
      <c r="AG84" s="452"/>
      <c r="AH84" s="452"/>
      <c r="AI84" s="452"/>
      <c r="AJ84" s="452"/>
      <c r="AK84" s="452"/>
      <c r="AL84" s="452"/>
      <c r="AM84" s="452"/>
      <c r="AN84" s="452"/>
      <c r="AO84" s="452"/>
      <c r="AP84" s="452"/>
      <c r="AQ84" s="452"/>
      <c r="AR84" s="452"/>
      <c r="AS84" s="452"/>
      <c r="AT84" s="452"/>
      <c r="AU84" s="452"/>
      <c r="AV84" s="452"/>
    </row>
    <row r="85" spans="1:48" s="462" customFormat="1" ht="15.75">
      <c r="A85" s="439" t="s">
        <v>236</v>
      </c>
      <c r="B85" s="440">
        <v>3539.4</v>
      </c>
      <c r="C85" s="459">
        <v>151000033</v>
      </c>
      <c r="D85" s="460" t="s">
        <v>253</v>
      </c>
      <c r="E85" s="461">
        <v>5369</v>
      </c>
      <c r="F85" s="464">
        <v>3551</v>
      </c>
      <c r="G85" s="431"/>
      <c r="H85" s="452"/>
      <c r="I85" s="452"/>
      <c r="J85" s="452"/>
      <c r="K85" s="452"/>
      <c r="L85" s="452"/>
      <c r="M85" s="452"/>
      <c r="N85" s="452"/>
      <c r="O85" s="452"/>
      <c r="P85" s="452"/>
      <c r="Q85" s="452"/>
      <c r="R85" s="452"/>
      <c r="S85" s="452"/>
      <c r="T85" s="452"/>
      <c r="U85" s="452"/>
      <c r="V85" s="452"/>
      <c r="W85" s="452"/>
      <c r="X85" s="452"/>
      <c r="Y85" s="452"/>
      <c r="Z85" s="452"/>
      <c r="AA85" s="452"/>
      <c r="AB85" s="452"/>
      <c r="AC85" s="452"/>
      <c r="AD85" s="452"/>
      <c r="AE85" s="452"/>
      <c r="AF85" s="452"/>
      <c r="AG85" s="452"/>
      <c r="AH85" s="452"/>
      <c r="AI85" s="452"/>
      <c r="AJ85" s="452"/>
      <c r="AK85" s="452"/>
      <c r="AL85" s="452"/>
      <c r="AM85" s="452"/>
      <c r="AN85" s="452"/>
      <c r="AO85" s="452"/>
      <c r="AP85" s="452"/>
      <c r="AQ85" s="452"/>
      <c r="AR85" s="452"/>
      <c r="AS85" s="452"/>
      <c r="AT85" s="452"/>
      <c r="AU85" s="452"/>
      <c r="AV85" s="452"/>
    </row>
    <row r="86" spans="1:48" s="462" customFormat="1" ht="15.75">
      <c r="A86" s="439" t="s">
        <v>16</v>
      </c>
      <c r="B86" s="440">
        <v>3796.4</v>
      </c>
      <c r="C86" s="459">
        <v>162001684</v>
      </c>
      <c r="D86" s="460">
        <v>44889</v>
      </c>
      <c r="E86" s="465">
        <v>3850</v>
      </c>
      <c r="F86" s="464">
        <v>2257</v>
      </c>
      <c r="G86" s="431"/>
      <c r="H86" s="452"/>
      <c r="I86" s="452"/>
      <c r="J86" s="452"/>
      <c r="K86" s="452"/>
      <c r="L86" s="452"/>
      <c r="M86" s="452"/>
      <c r="N86" s="452"/>
      <c r="O86" s="452"/>
      <c r="P86" s="452"/>
      <c r="Q86" s="452"/>
      <c r="R86" s="452"/>
      <c r="S86" s="452"/>
      <c r="T86" s="452"/>
      <c r="U86" s="452"/>
      <c r="V86" s="452"/>
      <c r="W86" s="452"/>
      <c r="X86" s="452"/>
      <c r="Y86" s="452"/>
      <c r="Z86" s="452"/>
      <c r="AA86" s="452"/>
      <c r="AB86" s="452"/>
      <c r="AC86" s="452"/>
      <c r="AD86" s="452"/>
      <c r="AE86" s="452"/>
      <c r="AF86" s="452"/>
      <c r="AG86" s="452"/>
      <c r="AH86" s="452"/>
      <c r="AI86" s="452"/>
      <c r="AJ86" s="452"/>
      <c r="AK86" s="452"/>
      <c r="AL86" s="452"/>
      <c r="AM86" s="452"/>
      <c r="AN86" s="452"/>
      <c r="AO86" s="452"/>
      <c r="AP86" s="452"/>
      <c r="AQ86" s="452"/>
      <c r="AR86" s="452"/>
      <c r="AS86" s="452"/>
      <c r="AT86" s="452"/>
      <c r="AU86" s="452"/>
      <c r="AV86" s="452"/>
    </row>
    <row r="87" spans="1:48" s="462" customFormat="1" ht="15.75">
      <c r="A87" s="439" t="s">
        <v>20</v>
      </c>
      <c r="B87" s="458">
        <v>1734.47</v>
      </c>
      <c r="C87" s="459">
        <v>161009340</v>
      </c>
      <c r="D87" s="460">
        <v>44889</v>
      </c>
      <c r="E87" s="461">
        <v>4580</v>
      </c>
      <c r="F87" s="464">
        <v>4450</v>
      </c>
      <c r="G87" s="431"/>
      <c r="H87" s="452"/>
      <c r="I87" s="452"/>
      <c r="J87" s="452"/>
      <c r="K87" s="452"/>
      <c r="L87" s="452"/>
      <c r="M87" s="452"/>
      <c r="N87" s="452"/>
      <c r="O87" s="452"/>
      <c r="P87" s="452"/>
      <c r="Q87" s="452"/>
      <c r="R87" s="452"/>
      <c r="S87" s="452"/>
      <c r="T87" s="452"/>
      <c r="U87" s="452"/>
      <c r="V87" s="452"/>
      <c r="W87" s="452"/>
      <c r="X87" s="452"/>
      <c r="Y87" s="452"/>
      <c r="Z87" s="452"/>
      <c r="AA87" s="452"/>
      <c r="AB87" s="452"/>
      <c r="AC87" s="452"/>
      <c r="AD87" s="452"/>
      <c r="AE87" s="452"/>
      <c r="AF87" s="452"/>
      <c r="AG87" s="452"/>
      <c r="AH87" s="452"/>
      <c r="AI87" s="452"/>
      <c r="AJ87" s="452"/>
      <c r="AK87" s="452"/>
      <c r="AL87" s="452"/>
      <c r="AM87" s="452"/>
      <c r="AN87" s="452"/>
      <c r="AO87" s="452"/>
      <c r="AP87" s="452"/>
      <c r="AQ87" s="452"/>
      <c r="AR87" s="452"/>
      <c r="AS87" s="452"/>
      <c r="AT87" s="452"/>
      <c r="AU87" s="452"/>
      <c r="AV87" s="452"/>
    </row>
    <row r="88" spans="1:48" s="462" customFormat="1" ht="15.75">
      <c r="A88" s="439" t="s">
        <v>73</v>
      </c>
      <c r="B88" s="458">
        <v>1233.8800000000001</v>
      </c>
      <c r="C88" s="459">
        <v>161009340</v>
      </c>
      <c r="D88" s="460">
        <v>44889</v>
      </c>
      <c r="E88" s="461">
        <v>4116</v>
      </c>
      <c r="F88" s="464">
        <v>3682</v>
      </c>
      <c r="G88" s="431"/>
      <c r="H88" s="452"/>
      <c r="I88" s="452"/>
      <c r="J88" s="452"/>
      <c r="K88" s="452"/>
      <c r="L88" s="452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452"/>
      <c r="Z88" s="452"/>
      <c r="AA88" s="452"/>
      <c r="AB88" s="452"/>
      <c r="AC88" s="452"/>
      <c r="AD88" s="452"/>
      <c r="AE88" s="452"/>
      <c r="AF88" s="452"/>
      <c r="AG88" s="452"/>
      <c r="AH88" s="452"/>
      <c r="AI88" s="452"/>
      <c r="AJ88" s="452"/>
      <c r="AK88" s="452"/>
      <c r="AL88" s="452"/>
      <c r="AM88" s="452"/>
      <c r="AN88" s="452"/>
      <c r="AO88" s="452"/>
      <c r="AP88" s="452"/>
      <c r="AQ88" s="452"/>
      <c r="AR88" s="452"/>
      <c r="AS88" s="452"/>
      <c r="AT88" s="452"/>
      <c r="AU88" s="452"/>
      <c r="AV88" s="452"/>
    </row>
    <row r="89" spans="1:48" s="462" customFormat="1" ht="15.75">
      <c r="A89" s="439" t="s">
        <v>180</v>
      </c>
      <c r="B89" s="458">
        <v>1885.63</v>
      </c>
      <c r="C89" s="459">
        <v>151000035</v>
      </c>
      <c r="D89" s="460">
        <v>44891</v>
      </c>
      <c r="E89" s="461">
        <v>4250</v>
      </c>
      <c r="F89" s="464">
        <v>2040</v>
      </c>
      <c r="G89" s="431"/>
      <c r="H89" s="452"/>
      <c r="I89" s="452"/>
      <c r="J89" s="452"/>
      <c r="K89" s="452"/>
      <c r="L89" s="452"/>
      <c r="M89" s="452"/>
      <c r="N89" s="452"/>
      <c r="O89" s="452"/>
      <c r="P89" s="452"/>
      <c r="Q89" s="452"/>
      <c r="R89" s="452"/>
      <c r="S89" s="452"/>
      <c r="T89" s="452"/>
      <c r="U89" s="452"/>
      <c r="V89" s="452"/>
      <c r="W89" s="452"/>
      <c r="X89" s="452"/>
      <c r="Y89" s="452"/>
      <c r="Z89" s="452"/>
      <c r="AA89" s="452"/>
      <c r="AB89" s="452"/>
      <c r="AC89" s="452"/>
      <c r="AD89" s="452"/>
      <c r="AE89" s="452"/>
      <c r="AF89" s="452"/>
      <c r="AG89" s="452"/>
      <c r="AH89" s="452"/>
      <c r="AI89" s="452"/>
      <c r="AJ89" s="452"/>
      <c r="AK89" s="452"/>
      <c r="AL89" s="452"/>
      <c r="AM89" s="452"/>
      <c r="AN89" s="452"/>
      <c r="AO89" s="452"/>
      <c r="AP89" s="452"/>
      <c r="AQ89" s="452"/>
      <c r="AR89" s="452"/>
      <c r="AS89" s="452"/>
      <c r="AT89" s="452"/>
      <c r="AU89" s="452"/>
      <c r="AV89" s="452"/>
    </row>
    <row r="90" spans="1:48" s="462" customFormat="1" ht="15.75">
      <c r="A90" s="439" t="s">
        <v>235</v>
      </c>
      <c r="B90" s="463">
        <v>1977.07</v>
      </c>
      <c r="C90" s="459">
        <v>151000035</v>
      </c>
      <c r="D90" s="460">
        <v>44891</v>
      </c>
      <c r="E90" s="461">
        <v>4250</v>
      </c>
      <c r="F90" s="464">
        <v>2040</v>
      </c>
      <c r="G90" s="431"/>
      <c r="H90" s="452"/>
      <c r="I90" s="452"/>
      <c r="J90" s="452"/>
      <c r="K90" s="452"/>
      <c r="L90" s="452"/>
      <c r="M90" s="452"/>
      <c r="N90" s="452"/>
      <c r="O90" s="452"/>
      <c r="P90" s="452"/>
      <c r="Q90" s="452"/>
      <c r="R90" s="452"/>
      <c r="S90" s="452"/>
      <c r="T90" s="452"/>
      <c r="U90" s="452"/>
      <c r="V90" s="452"/>
      <c r="W90" s="452"/>
      <c r="X90" s="452"/>
      <c r="Y90" s="452"/>
      <c r="Z90" s="452"/>
      <c r="AA90" s="452"/>
      <c r="AB90" s="452"/>
      <c r="AC90" s="452"/>
      <c r="AD90" s="452"/>
      <c r="AE90" s="452"/>
      <c r="AF90" s="452"/>
      <c r="AG90" s="452"/>
      <c r="AH90" s="452"/>
      <c r="AI90" s="452"/>
      <c r="AJ90" s="452"/>
      <c r="AK90" s="452"/>
      <c r="AL90" s="452"/>
      <c r="AM90" s="452"/>
      <c r="AN90" s="452"/>
      <c r="AO90" s="452"/>
      <c r="AP90" s="452"/>
      <c r="AQ90" s="452"/>
      <c r="AR90" s="452"/>
      <c r="AS90" s="452"/>
      <c r="AT90" s="452"/>
      <c r="AU90" s="452"/>
      <c r="AV90" s="452"/>
    </row>
    <row r="91" spans="1:48" s="462" customFormat="1" ht="15.75">
      <c r="A91" s="439" t="s">
        <v>13</v>
      </c>
      <c r="B91" s="463">
        <v>3138.31</v>
      </c>
      <c r="C91" s="459">
        <v>151000231</v>
      </c>
      <c r="D91" s="460">
        <v>44890</v>
      </c>
      <c r="E91" s="461">
        <v>4687</v>
      </c>
      <c r="F91" s="464">
        <v>3722</v>
      </c>
      <c r="G91" s="431"/>
      <c r="H91" s="452"/>
      <c r="I91" s="452"/>
      <c r="J91" s="452"/>
      <c r="K91" s="452"/>
      <c r="L91" s="452"/>
      <c r="M91" s="452"/>
      <c r="N91" s="452"/>
      <c r="O91" s="452"/>
      <c r="P91" s="452"/>
      <c r="Q91" s="452"/>
      <c r="R91" s="452"/>
      <c r="S91" s="452"/>
      <c r="T91" s="452"/>
      <c r="U91" s="452"/>
      <c r="V91" s="452"/>
      <c r="W91" s="452"/>
      <c r="X91" s="452"/>
      <c r="Y91" s="452"/>
      <c r="Z91" s="452"/>
      <c r="AA91" s="452"/>
      <c r="AB91" s="452"/>
      <c r="AC91" s="452"/>
      <c r="AD91" s="452"/>
      <c r="AE91" s="452"/>
      <c r="AF91" s="452"/>
      <c r="AG91" s="452"/>
      <c r="AH91" s="452"/>
      <c r="AI91" s="452"/>
      <c r="AJ91" s="452"/>
      <c r="AK91" s="452"/>
      <c r="AL91" s="452"/>
      <c r="AM91" s="452"/>
      <c r="AN91" s="452"/>
      <c r="AO91" s="452"/>
      <c r="AP91" s="452"/>
      <c r="AQ91" s="452"/>
      <c r="AR91" s="452"/>
      <c r="AS91" s="452"/>
      <c r="AT91" s="452"/>
      <c r="AU91" s="452"/>
      <c r="AV91" s="452"/>
    </row>
    <row r="92" spans="1:48" s="462" customFormat="1" ht="15.75">
      <c r="A92" s="439" t="s">
        <v>14</v>
      </c>
      <c r="B92" s="458">
        <v>581.69000000000005</v>
      </c>
      <c r="C92" s="459">
        <v>151000231</v>
      </c>
      <c r="D92" s="460">
        <v>44890</v>
      </c>
      <c r="E92" s="461">
        <v>4286</v>
      </c>
      <c r="F92" s="464">
        <v>4156</v>
      </c>
      <c r="G92" s="431"/>
      <c r="H92" s="452"/>
      <c r="I92" s="452"/>
      <c r="J92" s="452"/>
      <c r="K92" s="452"/>
      <c r="L92" s="452"/>
      <c r="M92" s="452"/>
      <c r="N92" s="452"/>
      <c r="O92" s="452"/>
      <c r="P92" s="452"/>
      <c r="Q92" s="452"/>
      <c r="R92" s="452"/>
      <c r="S92" s="452"/>
      <c r="T92" s="452"/>
      <c r="U92" s="452"/>
      <c r="V92" s="452"/>
      <c r="W92" s="452"/>
      <c r="X92" s="452"/>
      <c r="Y92" s="452"/>
      <c r="Z92" s="452"/>
      <c r="AA92" s="452"/>
      <c r="AB92" s="452"/>
      <c r="AC92" s="452"/>
      <c r="AD92" s="452"/>
      <c r="AE92" s="452"/>
      <c r="AF92" s="452"/>
      <c r="AG92" s="452"/>
      <c r="AH92" s="452"/>
      <c r="AI92" s="452"/>
      <c r="AJ92" s="452"/>
      <c r="AK92" s="452"/>
      <c r="AL92" s="452"/>
      <c r="AM92" s="452"/>
      <c r="AN92" s="452"/>
      <c r="AO92" s="452"/>
      <c r="AP92" s="452"/>
      <c r="AQ92" s="452"/>
      <c r="AR92" s="452"/>
      <c r="AS92" s="452"/>
      <c r="AT92" s="452"/>
      <c r="AU92" s="452"/>
      <c r="AV92" s="452"/>
    </row>
    <row r="93" spans="1:48" s="462" customFormat="1" ht="15.75">
      <c r="A93" s="439" t="s">
        <v>20</v>
      </c>
      <c r="B93" s="458">
        <v>1899.22</v>
      </c>
      <c r="C93" s="459">
        <v>161009344</v>
      </c>
      <c r="D93" s="460">
        <v>44892</v>
      </c>
      <c r="E93" s="461">
        <v>4517</v>
      </c>
      <c r="F93" s="464">
        <v>4234</v>
      </c>
      <c r="G93" s="431"/>
      <c r="H93" s="452"/>
      <c r="I93" s="452"/>
      <c r="J93" s="452"/>
      <c r="K93" s="452"/>
      <c r="L93" s="452"/>
      <c r="M93" s="452"/>
      <c r="N93" s="452"/>
      <c r="O93" s="452"/>
      <c r="P93" s="452"/>
      <c r="Q93" s="452"/>
      <c r="R93" s="452"/>
      <c r="S93" s="452"/>
      <c r="T93" s="452"/>
      <c r="U93" s="452"/>
      <c r="V93" s="452"/>
      <c r="W93" s="452"/>
      <c r="X93" s="452"/>
      <c r="Y93" s="452"/>
      <c r="Z93" s="452"/>
      <c r="AA93" s="452"/>
      <c r="AB93" s="452"/>
      <c r="AC93" s="452"/>
      <c r="AD93" s="452"/>
      <c r="AE93" s="452"/>
      <c r="AF93" s="452"/>
      <c r="AG93" s="452"/>
      <c r="AH93" s="452"/>
      <c r="AI93" s="452"/>
      <c r="AJ93" s="452"/>
      <c r="AK93" s="452"/>
      <c r="AL93" s="452"/>
      <c r="AM93" s="452"/>
      <c r="AN93" s="452"/>
      <c r="AO93" s="452"/>
      <c r="AP93" s="452"/>
      <c r="AQ93" s="452"/>
      <c r="AR93" s="452"/>
      <c r="AS93" s="452"/>
      <c r="AT93" s="452"/>
      <c r="AU93" s="452"/>
      <c r="AV93" s="452"/>
    </row>
    <row r="94" spans="1:48" s="462" customFormat="1" ht="15.75">
      <c r="A94" s="439" t="s">
        <v>73</v>
      </c>
      <c r="B94" s="458">
        <v>1847.48</v>
      </c>
      <c r="C94" s="459">
        <v>161009344</v>
      </c>
      <c r="D94" s="460">
        <v>44892</v>
      </c>
      <c r="E94" s="461">
        <v>4275</v>
      </c>
      <c r="F94" s="464">
        <v>4331</v>
      </c>
      <c r="G94" s="431"/>
      <c r="H94" s="452"/>
      <c r="I94" s="452"/>
      <c r="J94" s="452"/>
      <c r="K94" s="452"/>
      <c r="L94" s="452"/>
      <c r="M94" s="452"/>
      <c r="N94" s="452"/>
      <c r="O94" s="452"/>
      <c r="P94" s="452"/>
      <c r="Q94" s="452"/>
      <c r="R94" s="452"/>
      <c r="S94" s="452"/>
      <c r="T94" s="452"/>
      <c r="U94" s="452"/>
      <c r="V94" s="452"/>
      <c r="W94" s="452"/>
      <c r="X94" s="452"/>
      <c r="Y94" s="452"/>
      <c r="Z94" s="452"/>
      <c r="AA94" s="452"/>
      <c r="AB94" s="452"/>
      <c r="AC94" s="452"/>
      <c r="AD94" s="452"/>
      <c r="AE94" s="452"/>
      <c r="AF94" s="452"/>
      <c r="AG94" s="452"/>
      <c r="AH94" s="452"/>
      <c r="AI94" s="452"/>
      <c r="AJ94" s="452"/>
      <c r="AK94" s="452"/>
      <c r="AL94" s="452"/>
      <c r="AM94" s="452"/>
      <c r="AN94" s="452"/>
      <c r="AO94" s="452"/>
      <c r="AP94" s="452"/>
      <c r="AQ94" s="452"/>
      <c r="AR94" s="452"/>
      <c r="AS94" s="452"/>
      <c r="AT94" s="452"/>
      <c r="AU94" s="452"/>
      <c r="AV94" s="452"/>
    </row>
    <row r="95" spans="1:48" s="462" customFormat="1" ht="15.75">
      <c r="A95" s="439" t="s">
        <v>20</v>
      </c>
      <c r="B95" s="458">
        <v>1918.7</v>
      </c>
      <c r="C95" s="459">
        <v>161009341</v>
      </c>
      <c r="D95" s="460">
        <v>44891</v>
      </c>
      <c r="E95" s="461">
        <v>4644</v>
      </c>
      <c r="F95" s="464">
        <v>4492</v>
      </c>
      <c r="G95" s="431"/>
      <c r="H95" s="452"/>
      <c r="I95" s="452"/>
      <c r="J95" s="452"/>
      <c r="K95" s="452"/>
      <c r="L95" s="452"/>
      <c r="M95" s="452"/>
      <c r="N95" s="452"/>
      <c r="O95" s="452"/>
      <c r="P95" s="452"/>
      <c r="Q95" s="452"/>
      <c r="R95" s="452"/>
      <c r="S95" s="452"/>
      <c r="T95" s="452"/>
      <c r="U95" s="452"/>
      <c r="V95" s="452"/>
      <c r="W95" s="452"/>
      <c r="X95" s="452"/>
      <c r="Y95" s="452"/>
      <c r="Z95" s="452"/>
      <c r="AA95" s="452"/>
      <c r="AB95" s="452"/>
      <c r="AC95" s="452"/>
      <c r="AD95" s="452"/>
      <c r="AE95" s="452"/>
      <c r="AF95" s="452"/>
      <c r="AG95" s="452"/>
      <c r="AH95" s="452"/>
      <c r="AI95" s="452"/>
      <c r="AJ95" s="452"/>
      <c r="AK95" s="452"/>
      <c r="AL95" s="452"/>
      <c r="AM95" s="452"/>
      <c r="AN95" s="452"/>
      <c r="AO95" s="452"/>
      <c r="AP95" s="452"/>
      <c r="AQ95" s="452"/>
      <c r="AR95" s="452"/>
      <c r="AS95" s="452"/>
      <c r="AT95" s="452"/>
      <c r="AU95" s="452"/>
      <c r="AV95" s="452"/>
    </row>
    <row r="96" spans="1:48" s="462" customFormat="1" ht="15.75">
      <c r="A96" s="439" t="s">
        <v>73</v>
      </c>
      <c r="B96" s="458">
        <v>1924.4</v>
      </c>
      <c r="C96" s="459">
        <v>161009341</v>
      </c>
      <c r="D96" s="460">
        <v>44891</v>
      </c>
      <c r="E96" s="461">
        <v>3463</v>
      </c>
      <c r="F96" s="464">
        <v>3462</v>
      </c>
      <c r="G96" s="431"/>
      <c r="H96" s="452"/>
      <c r="I96" s="452"/>
      <c r="J96" s="452"/>
      <c r="K96" s="452"/>
      <c r="L96" s="452"/>
      <c r="M96" s="452"/>
      <c r="N96" s="452"/>
      <c r="O96" s="452"/>
      <c r="P96" s="452"/>
      <c r="Q96" s="452"/>
      <c r="R96" s="452"/>
      <c r="S96" s="452"/>
      <c r="T96" s="452"/>
      <c r="U96" s="452"/>
      <c r="V96" s="452"/>
      <c r="W96" s="452"/>
      <c r="X96" s="452"/>
      <c r="Y96" s="452"/>
      <c r="Z96" s="452"/>
      <c r="AA96" s="452"/>
      <c r="AB96" s="452"/>
      <c r="AC96" s="452"/>
      <c r="AD96" s="452"/>
      <c r="AE96" s="452"/>
      <c r="AF96" s="452"/>
      <c r="AG96" s="452"/>
      <c r="AH96" s="452"/>
      <c r="AI96" s="452"/>
      <c r="AJ96" s="452"/>
      <c r="AK96" s="452"/>
      <c r="AL96" s="452"/>
      <c r="AM96" s="452"/>
      <c r="AN96" s="452"/>
      <c r="AO96" s="452"/>
      <c r="AP96" s="452"/>
      <c r="AQ96" s="452"/>
      <c r="AR96" s="452"/>
      <c r="AS96" s="452"/>
      <c r="AT96" s="452"/>
      <c r="AU96" s="452"/>
      <c r="AV96" s="452"/>
    </row>
    <row r="97" spans="1:48" s="462" customFormat="1" ht="15.75">
      <c r="A97" s="439" t="s">
        <v>16</v>
      </c>
      <c r="B97" s="440">
        <v>3767.65</v>
      </c>
      <c r="C97" s="459">
        <v>162001687</v>
      </c>
      <c r="D97" s="460">
        <v>44892</v>
      </c>
      <c r="E97" s="465">
        <v>3850</v>
      </c>
      <c r="F97" s="464">
        <v>2146</v>
      </c>
      <c r="G97" s="431"/>
      <c r="H97" s="452"/>
      <c r="I97" s="452"/>
      <c r="J97" s="452"/>
      <c r="K97" s="452"/>
      <c r="L97" s="452"/>
      <c r="M97" s="452"/>
      <c r="N97" s="452"/>
      <c r="O97" s="452"/>
      <c r="P97" s="452"/>
      <c r="Q97" s="452"/>
      <c r="R97" s="452"/>
      <c r="S97" s="452"/>
      <c r="T97" s="452"/>
      <c r="U97" s="452"/>
      <c r="V97" s="452"/>
      <c r="W97" s="452"/>
      <c r="X97" s="452"/>
      <c r="Y97" s="452"/>
      <c r="Z97" s="452"/>
      <c r="AA97" s="452"/>
      <c r="AB97" s="452"/>
      <c r="AC97" s="452"/>
      <c r="AD97" s="452"/>
      <c r="AE97" s="452"/>
      <c r="AF97" s="452"/>
      <c r="AG97" s="452"/>
      <c r="AH97" s="452"/>
      <c r="AI97" s="452"/>
      <c r="AJ97" s="452"/>
      <c r="AK97" s="452"/>
      <c r="AL97" s="452"/>
      <c r="AM97" s="452"/>
      <c r="AN97" s="452"/>
      <c r="AO97" s="452"/>
      <c r="AP97" s="452"/>
      <c r="AQ97" s="452"/>
      <c r="AR97" s="452"/>
      <c r="AS97" s="452"/>
      <c r="AT97" s="452"/>
      <c r="AU97" s="452"/>
      <c r="AV97" s="452"/>
    </row>
    <row r="98" spans="1:48" s="462" customFormat="1" ht="15.75">
      <c r="A98" s="439" t="s">
        <v>13</v>
      </c>
      <c r="B98" s="440">
        <v>2806.41</v>
      </c>
      <c r="C98" s="459">
        <v>151000233</v>
      </c>
      <c r="D98" s="460">
        <v>44890</v>
      </c>
      <c r="E98" s="461">
        <v>5028</v>
      </c>
      <c r="F98" s="464">
        <v>3997</v>
      </c>
      <c r="G98" s="431"/>
      <c r="H98" s="452"/>
      <c r="I98" s="452"/>
      <c r="J98" s="452"/>
      <c r="K98" s="452"/>
      <c r="L98" s="452"/>
      <c r="M98" s="452"/>
      <c r="N98" s="452"/>
      <c r="O98" s="452"/>
      <c r="P98" s="452"/>
      <c r="Q98" s="452"/>
      <c r="R98" s="452"/>
      <c r="S98" s="452"/>
      <c r="T98" s="452"/>
      <c r="U98" s="452"/>
      <c r="V98" s="452"/>
      <c r="W98" s="452"/>
      <c r="X98" s="452"/>
      <c r="Y98" s="452"/>
      <c r="Z98" s="452"/>
      <c r="AA98" s="452"/>
      <c r="AB98" s="452"/>
      <c r="AC98" s="452"/>
      <c r="AD98" s="452"/>
      <c r="AE98" s="452"/>
      <c r="AF98" s="452"/>
      <c r="AG98" s="452"/>
      <c r="AH98" s="452"/>
      <c r="AI98" s="452"/>
      <c r="AJ98" s="452"/>
      <c r="AK98" s="452"/>
      <c r="AL98" s="452"/>
      <c r="AM98" s="452"/>
      <c r="AN98" s="452"/>
      <c r="AO98" s="452"/>
      <c r="AP98" s="452"/>
      <c r="AQ98" s="452"/>
      <c r="AR98" s="452"/>
      <c r="AS98" s="452"/>
      <c r="AT98" s="452"/>
      <c r="AU98" s="452"/>
      <c r="AV98" s="452"/>
    </row>
    <row r="99" spans="1:48" s="462" customFormat="1" ht="15.75">
      <c r="A99" s="439" t="s">
        <v>14</v>
      </c>
      <c r="B99" s="440">
        <v>742.59</v>
      </c>
      <c r="C99" s="459">
        <v>151000233</v>
      </c>
      <c r="D99" s="460">
        <v>44891</v>
      </c>
      <c r="E99" s="461">
        <v>4239</v>
      </c>
      <c r="F99" s="464">
        <v>4317</v>
      </c>
      <c r="G99" s="431"/>
      <c r="H99" s="452"/>
      <c r="I99" s="452"/>
      <c r="J99" s="452"/>
      <c r="K99" s="452"/>
      <c r="L99" s="452"/>
      <c r="M99" s="452"/>
      <c r="N99" s="452"/>
      <c r="O99" s="452"/>
      <c r="P99" s="452"/>
      <c r="Q99" s="452"/>
      <c r="R99" s="452"/>
      <c r="S99" s="452"/>
      <c r="T99" s="452"/>
      <c r="U99" s="452"/>
      <c r="V99" s="452"/>
      <c r="W99" s="452"/>
      <c r="X99" s="452"/>
      <c r="Y99" s="452"/>
      <c r="Z99" s="452"/>
      <c r="AA99" s="452"/>
      <c r="AB99" s="452"/>
      <c r="AC99" s="452"/>
      <c r="AD99" s="452"/>
      <c r="AE99" s="452"/>
      <c r="AF99" s="452"/>
      <c r="AG99" s="452"/>
      <c r="AH99" s="452"/>
      <c r="AI99" s="452"/>
      <c r="AJ99" s="452"/>
      <c r="AK99" s="452"/>
      <c r="AL99" s="452"/>
      <c r="AM99" s="452"/>
      <c r="AN99" s="452"/>
      <c r="AO99" s="452"/>
      <c r="AP99" s="452"/>
      <c r="AQ99" s="452"/>
      <c r="AR99" s="452"/>
      <c r="AS99" s="452"/>
      <c r="AT99" s="452"/>
      <c r="AU99" s="452"/>
      <c r="AV99" s="452"/>
    </row>
    <row r="100" spans="1:48" s="462" customFormat="1" ht="15.75">
      <c r="A100" s="439" t="s">
        <v>16</v>
      </c>
      <c r="B100" s="440">
        <v>3892.7</v>
      </c>
      <c r="C100" s="459">
        <v>162001689</v>
      </c>
      <c r="D100" s="460">
        <v>44892</v>
      </c>
      <c r="E100" s="465">
        <v>3850</v>
      </c>
      <c r="F100" s="464">
        <v>2402</v>
      </c>
      <c r="G100" s="431"/>
      <c r="H100" s="452"/>
      <c r="I100" s="452"/>
      <c r="J100" s="452"/>
      <c r="K100" s="452"/>
      <c r="L100" s="452"/>
      <c r="M100" s="452"/>
      <c r="N100" s="452"/>
      <c r="O100" s="452"/>
      <c r="P100" s="452"/>
      <c r="Q100" s="452"/>
      <c r="R100" s="452"/>
      <c r="S100" s="452"/>
      <c r="T100" s="452"/>
      <c r="U100" s="452"/>
      <c r="V100" s="452"/>
      <c r="W100" s="452"/>
      <c r="X100" s="452"/>
      <c r="Y100" s="452"/>
      <c r="Z100" s="452"/>
      <c r="AA100" s="452"/>
      <c r="AB100" s="452"/>
      <c r="AC100" s="452"/>
      <c r="AD100" s="452"/>
      <c r="AE100" s="452"/>
      <c r="AF100" s="452"/>
      <c r="AG100" s="452"/>
      <c r="AH100" s="452"/>
      <c r="AI100" s="452"/>
      <c r="AJ100" s="452"/>
      <c r="AK100" s="452"/>
      <c r="AL100" s="452"/>
      <c r="AM100" s="452"/>
      <c r="AN100" s="452"/>
      <c r="AO100" s="452"/>
      <c r="AP100" s="452"/>
      <c r="AQ100" s="452"/>
      <c r="AR100" s="452"/>
      <c r="AS100" s="452"/>
      <c r="AT100" s="452"/>
      <c r="AU100" s="452"/>
      <c r="AV100" s="452"/>
    </row>
    <row r="101" spans="1:48" s="462" customFormat="1" ht="15.75">
      <c r="A101" s="439" t="s">
        <v>20</v>
      </c>
      <c r="B101" s="458">
        <v>3877.95</v>
      </c>
      <c r="C101" s="459">
        <v>151000234</v>
      </c>
      <c r="D101" s="460">
        <v>44893</v>
      </c>
      <c r="E101" s="461">
        <v>4303</v>
      </c>
      <c r="F101" s="464">
        <v>3197</v>
      </c>
      <c r="G101" s="431"/>
      <c r="H101" s="452"/>
      <c r="I101" s="452"/>
      <c r="J101" s="452"/>
      <c r="K101" s="452"/>
      <c r="L101" s="452"/>
      <c r="M101" s="452"/>
      <c r="N101" s="452"/>
      <c r="O101" s="452"/>
      <c r="P101" s="452"/>
      <c r="Q101" s="452"/>
      <c r="R101" s="452"/>
      <c r="S101" s="452"/>
      <c r="T101" s="452"/>
      <c r="U101" s="452"/>
      <c r="V101" s="452"/>
      <c r="W101" s="452"/>
      <c r="X101" s="452"/>
      <c r="Y101" s="452"/>
      <c r="Z101" s="452"/>
      <c r="AA101" s="452"/>
      <c r="AB101" s="452"/>
      <c r="AC101" s="452"/>
      <c r="AD101" s="452"/>
      <c r="AE101" s="452"/>
      <c r="AF101" s="452"/>
      <c r="AG101" s="452"/>
      <c r="AH101" s="452"/>
      <c r="AI101" s="452"/>
      <c r="AJ101" s="452"/>
      <c r="AK101" s="452"/>
      <c r="AL101" s="452"/>
      <c r="AM101" s="452"/>
      <c r="AN101" s="452"/>
      <c r="AO101" s="452"/>
      <c r="AP101" s="452"/>
      <c r="AQ101" s="452"/>
      <c r="AR101" s="452"/>
      <c r="AS101" s="452"/>
      <c r="AT101" s="452"/>
      <c r="AU101" s="452"/>
      <c r="AV101" s="452"/>
    </row>
    <row r="102" spans="1:48" s="462" customFormat="1" ht="15.75">
      <c r="A102" s="439" t="s">
        <v>18</v>
      </c>
      <c r="B102" s="458">
        <v>3861.2</v>
      </c>
      <c r="C102" s="459">
        <v>161004237</v>
      </c>
      <c r="D102" s="460">
        <v>44894</v>
      </c>
      <c r="E102" s="461">
        <v>4521</v>
      </c>
      <c r="F102" s="464">
        <v>3356</v>
      </c>
      <c r="G102" s="431"/>
      <c r="H102" s="452"/>
      <c r="I102" s="452"/>
      <c r="J102" s="452"/>
      <c r="K102" s="452"/>
      <c r="L102" s="452"/>
      <c r="M102" s="452"/>
      <c r="N102" s="452"/>
      <c r="O102" s="452"/>
      <c r="P102" s="452"/>
      <c r="Q102" s="452"/>
      <c r="R102" s="452"/>
      <c r="S102" s="452"/>
      <c r="T102" s="452"/>
      <c r="U102" s="452"/>
      <c r="V102" s="452"/>
      <c r="W102" s="452"/>
      <c r="X102" s="452"/>
      <c r="Y102" s="452"/>
      <c r="Z102" s="452"/>
      <c r="AA102" s="452"/>
      <c r="AB102" s="452"/>
      <c r="AC102" s="452"/>
      <c r="AD102" s="452"/>
      <c r="AE102" s="452"/>
      <c r="AF102" s="452"/>
      <c r="AG102" s="452"/>
      <c r="AH102" s="452"/>
      <c r="AI102" s="452"/>
      <c r="AJ102" s="452"/>
      <c r="AK102" s="452"/>
      <c r="AL102" s="452"/>
      <c r="AM102" s="452"/>
      <c r="AN102" s="452"/>
      <c r="AO102" s="452"/>
      <c r="AP102" s="452"/>
      <c r="AQ102" s="452"/>
      <c r="AR102" s="452"/>
      <c r="AS102" s="452"/>
      <c r="AT102" s="452"/>
      <c r="AU102" s="452"/>
      <c r="AV102" s="452"/>
    </row>
    <row r="103" spans="1:48" s="462" customFormat="1" ht="15.75">
      <c r="A103" s="439" t="s">
        <v>20</v>
      </c>
      <c r="B103" s="458">
        <v>1953.17</v>
      </c>
      <c r="C103" s="459">
        <v>161009348</v>
      </c>
      <c r="D103" s="460">
        <v>44894</v>
      </c>
      <c r="E103" s="461">
        <v>4311</v>
      </c>
      <c r="F103" s="464">
        <v>4213</v>
      </c>
      <c r="G103" s="431"/>
      <c r="H103" s="452"/>
      <c r="I103" s="452"/>
      <c r="J103" s="452"/>
      <c r="K103" s="452"/>
      <c r="L103" s="452"/>
      <c r="M103" s="452"/>
      <c r="N103" s="452"/>
      <c r="O103" s="452"/>
      <c r="P103" s="452"/>
      <c r="Q103" s="452"/>
      <c r="R103" s="452"/>
      <c r="S103" s="452"/>
      <c r="T103" s="452"/>
      <c r="U103" s="452"/>
      <c r="V103" s="452"/>
      <c r="W103" s="452"/>
      <c r="X103" s="452"/>
      <c r="Y103" s="452"/>
      <c r="Z103" s="452"/>
      <c r="AA103" s="452"/>
      <c r="AB103" s="452"/>
      <c r="AC103" s="452"/>
      <c r="AD103" s="452"/>
      <c r="AE103" s="452"/>
      <c r="AF103" s="452"/>
      <c r="AG103" s="452"/>
      <c r="AH103" s="452"/>
      <c r="AI103" s="452"/>
      <c r="AJ103" s="452"/>
      <c r="AK103" s="452"/>
      <c r="AL103" s="452"/>
      <c r="AM103" s="452"/>
      <c r="AN103" s="452"/>
      <c r="AO103" s="452"/>
      <c r="AP103" s="452"/>
      <c r="AQ103" s="452"/>
      <c r="AR103" s="452"/>
      <c r="AS103" s="452"/>
      <c r="AT103" s="452"/>
      <c r="AU103" s="452"/>
      <c r="AV103" s="452"/>
    </row>
    <row r="104" spans="1:48" s="462" customFormat="1" ht="15.75">
      <c r="A104" s="439" t="s">
        <v>73</v>
      </c>
      <c r="B104" s="463">
        <v>1849.68</v>
      </c>
      <c r="C104" s="459">
        <v>161009348</v>
      </c>
      <c r="D104" s="460">
        <v>44894</v>
      </c>
      <c r="E104" s="461">
        <v>3919</v>
      </c>
      <c r="F104" s="464">
        <v>3568</v>
      </c>
      <c r="G104" s="431"/>
      <c r="H104" s="452"/>
      <c r="I104" s="452"/>
      <c r="J104" s="452"/>
      <c r="K104" s="452"/>
      <c r="L104" s="452"/>
      <c r="M104" s="452"/>
      <c r="N104" s="452"/>
      <c r="O104" s="452"/>
      <c r="P104" s="452"/>
      <c r="Q104" s="452"/>
      <c r="R104" s="452"/>
      <c r="S104" s="452"/>
      <c r="T104" s="452"/>
      <c r="U104" s="452"/>
      <c r="V104" s="452"/>
      <c r="W104" s="452"/>
      <c r="X104" s="452"/>
      <c r="Y104" s="452"/>
      <c r="Z104" s="452"/>
      <c r="AA104" s="452"/>
      <c r="AB104" s="452"/>
      <c r="AC104" s="452"/>
      <c r="AD104" s="452"/>
      <c r="AE104" s="452"/>
      <c r="AF104" s="452"/>
      <c r="AG104" s="452"/>
      <c r="AH104" s="452"/>
      <c r="AI104" s="452"/>
      <c r="AJ104" s="452"/>
      <c r="AK104" s="452"/>
      <c r="AL104" s="452"/>
      <c r="AM104" s="452"/>
      <c r="AN104" s="452"/>
      <c r="AO104" s="452"/>
      <c r="AP104" s="452"/>
      <c r="AQ104" s="452"/>
      <c r="AR104" s="452"/>
      <c r="AS104" s="452"/>
      <c r="AT104" s="452"/>
      <c r="AU104" s="452"/>
      <c r="AV104" s="452"/>
    </row>
    <row r="105" spans="1:48" s="462" customFormat="1" ht="15.75">
      <c r="A105" s="439" t="s">
        <v>16</v>
      </c>
      <c r="B105" s="463">
        <v>3986.7</v>
      </c>
      <c r="C105" s="459">
        <v>162001691</v>
      </c>
      <c r="D105" s="460">
        <v>44894</v>
      </c>
      <c r="E105" s="465">
        <v>3850</v>
      </c>
      <c r="F105" s="464">
        <v>2248</v>
      </c>
      <c r="G105" s="431"/>
      <c r="H105" s="452"/>
      <c r="I105" s="452"/>
      <c r="J105" s="452"/>
      <c r="K105" s="452"/>
      <c r="L105" s="452"/>
      <c r="M105" s="452"/>
      <c r="N105" s="452"/>
      <c r="O105" s="452"/>
      <c r="P105" s="452"/>
      <c r="Q105" s="452"/>
      <c r="R105" s="452"/>
      <c r="S105" s="452"/>
      <c r="T105" s="452"/>
      <c r="U105" s="452"/>
      <c r="V105" s="452"/>
      <c r="W105" s="452"/>
      <c r="X105" s="452"/>
      <c r="Y105" s="452"/>
      <c r="Z105" s="452"/>
      <c r="AA105" s="452"/>
      <c r="AB105" s="452"/>
      <c r="AC105" s="452"/>
      <c r="AD105" s="452"/>
      <c r="AE105" s="452"/>
      <c r="AF105" s="452"/>
      <c r="AG105" s="452"/>
      <c r="AH105" s="452"/>
      <c r="AI105" s="452"/>
      <c r="AJ105" s="452"/>
      <c r="AK105" s="452"/>
      <c r="AL105" s="452"/>
      <c r="AM105" s="452"/>
      <c r="AN105" s="452"/>
      <c r="AO105" s="452"/>
      <c r="AP105" s="452"/>
      <c r="AQ105" s="452"/>
      <c r="AR105" s="452"/>
      <c r="AS105" s="452"/>
      <c r="AT105" s="452"/>
      <c r="AU105" s="452"/>
      <c r="AV105" s="452"/>
    </row>
    <row r="106" spans="1:48" s="462" customFormat="1" ht="15.75">
      <c r="A106" s="439" t="s">
        <v>13</v>
      </c>
      <c r="B106" s="458">
        <v>3005.31</v>
      </c>
      <c r="C106" s="459">
        <v>151000235</v>
      </c>
      <c r="D106" s="460">
        <v>44894</v>
      </c>
      <c r="E106" s="461">
        <v>4196</v>
      </c>
      <c r="F106" s="464">
        <v>3915</v>
      </c>
      <c r="G106" s="431"/>
      <c r="H106" s="452"/>
      <c r="I106" s="452"/>
      <c r="J106" s="452"/>
      <c r="K106" s="452"/>
      <c r="L106" s="452"/>
      <c r="M106" s="452"/>
      <c r="N106" s="452"/>
      <c r="O106" s="452"/>
      <c r="P106" s="452"/>
      <c r="Q106" s="452"/>
      <c r="R106" s="452"/>
      <c r="S106" s="452"/>
      <c r="T106" s="452"/>
      <c r="U106" s="452"/>
      <c r="V106" s="452"/>
      <c r="W106" s="452"/>
      <c r="X106" s="452"/>
      <c r="Y106" s="452"/>
      <c r="Z106" s="452"/>
      <c r="AA106" s="452"/>
      <c r="AB106" s="452"/>
      <c r="AC106" s="452"/>
      <c r="AD106" s="452"/>
      <c r="AE106" s="452"/>
      <c r="AF106" s="452"/>
      <c r="AG106" s="452"/>
      <c r="AH106" s="452"/>
      <c r="AI106" s="452"/>
      <c r="AJ106" s="452"/>
      <c r="AK106" s="452"/>
      <c r="AL106" s="452"/>
      <c r="AM106" s="452"/>
      <c r="AN106" s="452"/>
      <c r="AO106" s="452"/>
      <c r="AP106" s="452"/>
      <c r="AQ106" s="452"/>
      <c r="AR106" s="452"/>
      <c r="AS106" s="452"/>
      <c r="AT106" s="452"/>
      <c r="AU106" s="452"/>
      <c r="AV106" s="452"/>
    </row>
    <row r="107" spans="1:48" s="462" customFormat="1" ht="15.75">
      <c r="A107" s="439" t="s">
        <v>14</v>
      </c>
      <c r="B107" s="458">
        <v>787.39</v>
      </c>
      <c r="C107" s="459">
        <v>151000235</v>
      </c>
      <c r="D107" s="460">
        <v>44894</v>
      </c>
      <c r="E107" s="461">
        <v>4180</v>
      </c>
      <c r="F107" s="464">
        <v>4141</v>
      </c>
      <c r="G107" s="431"/>
      <c r="H107" s="452"/>
      <c r="I107" s="452"/>
      <c r="J107" s="452"/>
      <c r="K107" s="452"/>
      <c r="L107" s="452"/>
      <c r="M107" s="452"/>
      <c r="N107" s="452"/>
      <c r="O107" s="452"/>
      <c r="P107" s="452"/>
      <c r="Q107" s="452"/>
      <c r="R107" s="452"/>
      <c r="S107" s="452"/>
      <c r="T107" s="452"/>
      <c r="U107" s="452"/>
      <c r="V107" s="452"/>
      <c r="W107" s="452"/>
      <c r="X107" s="452"/>
      <c r="Y107" s="452"/>
      <c r="Z107" s="452"/>
      <c r="AA107" s="452"/>
      <c r="AB107" s="452"/>
      <c r="AC107" s="452"/>
      <c r="AD107" s="452"/>
      <c r="AE107" s="452"/>
      <c r="AF107" s="452"/>
      <c r="AG107" s="452"/>
      <c r="AH107" s="452"/>
      <c r="AI107" s="452"/>
      <c r="AJ107" s="452"/>
      <c r="AK107" s="452"/>
      <c r="AL107" s="452"/>
      <c r="AM107" s="452"/>
      <c r="AN107" s="452"/>
      <c r="AO107" s="452"/>
      <c r="AP107" s="452"/>
      <c r="AQ107" s="452"/>
      <c r="AR107" s="452"/>
      <c r="AS107" s="452"/>
      <c r="AT107" s="452"/>
      <c r="AU107" s="452"/>
      <c r="AV107" s="452"/>
    </row>
    <row r="108" spans="1:48" s="462" customFormat="1" ht="15.75">
      <c r="A108" s="439" t="s">
        <v>64</v>
      </c>
      <c r="B108" s="440">
        <v>3965.2</v>
      </c>
      <c r="C108" s="459">
        <v>461000067</v>
      </c>
      <c r="D108" s="460">
        <v>44868</v>
      </c>
      <c r="E108" s="464">
        <v>3675.7391993607885</v>
      </c>
      <c r="F108" s="464">
        <v>4224</v>
      </c>
      <c r="G108" s="431"/>
      <c r="H108" s="452"/>
      <c r="I108" s="452"/>
      <c r="J108" s="452"/>
      <c r="K108" s="452"/>
      <c r="L108" s="452"/>
      <c r="M108" s="452"/>
      <c r="N108" s="452"/>
      <c r="O108" s="452"/>
      <c r="P108" s="452"/>
      <c r="Q108" s="452"/>
      <c r="R108" s="452"/>
      <c r="S108" s="452"/>
      <c r="T108" s="452"/>
      <c r="U108" s="452"/>
      <c r="V108" s="452"/>
      <c r="W108" s="452"/>
      <c r="X108" s="452"/>
      <c r="Y108" s="452"/>
      <c r="Z108" s="452"/>
      <c r="AA108" s="452"/>
      <c r="AB108" s="452"/>
      <c r="AC108" s="452"/>
      <c r="AD108" s="452"/>
      <c r="AE108" s="452"/>
      <c r="AF108" s="452"/>
      <c r="AG108" s="452"/>
      <c r="AH108" s="452"/>
      <c r="AI108" s="452"/>
      <c r="AJ108" s="452"/>
      <c r="AK108" s="452"/>
      <c r="AL108" s="452"/>
      <c r="AM108" s="452"/>
      <c r="AN108" s="452"/>
      <c r="AO108" s="452"/>
      <c r="AP108" s="452"/>
      <c r="AQ108" s="452"/>
      <c r="AR108" s="452"/>
      <c r="AS108" s="452"/>
      <c r="AT108" s="452"/>
      <c r="AU108" s="452"/>
      <c r="AV108" s="452"/>
    </row>
    <row r="109" spans="1:48" s="462" customFormat="1" ht="15.75">
      <c r="A109" s="439" t="s">
        <v>53</v>
      </c>
      <c r="B109" s="458">
        <v>3994.15</v>
      </c>
      <c r="C109" s="459">
        <v>451000030</v>
      </c>
      <c r="D109" s="460">
        <v>44873</v>
      </c>
      <c r="E109" s="461">
        <v>4150</v>
      </c>
      <c r="F109" s="464">
        <v>4187</v>
      </c>
      <c r="G109" s="431"/>
      <c r="H109" s="452"/>
      <c r="I109" s="452"/>
      <c r="J109" s="452"/>
      <c r="K109" s="452"/>
      <c r="L109" s="452"/>
      <c r="M109" s="452"/>
      <c r="N109" s="452"/>
      <c r="O109" s="452"/>
      <c r="P109" s="452"/>
      <c r="Q109" s="452"/>
      <c r="R109" s="452"/>
      <c r="S109" s="452"/>
      <c r="T109" s="452"/>
      <c r="U109" s="452"/>
      <c r="V109" s="452"/>
      <c r="W109" s="452"/>
      <c r="X109" s="452"/>
      <c r="Y109" s="452"/>
      <c r="Z109" s="452"/>
      <c r="AA109" s="452"/>
      <c r="AB109" s="452"/>
      <c r="AC109" s="452"/>
      <c r="AD109" s="452"/>
      <c r="AE109" s="452"/>
      <c r="AF109" s="452"/>
      <c r="AG109" s="452"/>
      <c r="AH109" s="452"/>
      <c r="AI109" s="452"/>
      <c r="AJ109" s="452"/>
      <c r="AK109" s="452"/>
      <c r="AL109" s="452"/>
      <c r="AM109" s="452"/>
      <c r="AN109" s="452"/>
      <c r="AO109" s="452"/>
      <c r="AP109" s="452"/>
      <c r="AQ109" s="452"/>
      <c r="AR109" s="452"/>
      <c r="AS109" s="452"/>
      <c r="AT109" s="452"/>
      <c r="AU109" s="452"/>
      <c r="AV109" s="452"/>
    </row>
    <row r="110" spans="1:48" s="462" customFormat="1" ht="15.75">
      <c r="A110" s="439" t="s">
        <v>64</v>
      </c>
      <c r="B110" s="458">
        <v>4071.6</v>
      </c>
      <c r="C110" s="459">
        <v>451000013</v>
      </c>
      <c r="D110" s="460">
        <v>44881</v>
      </c>
      <c r="E110" s="464">
        <v>3569.8424240702479</v>
      </c>
      <c r="F110" s="464">
        <v>4200</v>
      </c>
      <c r="G110" s="431"/>
      <c r="H110" s="452"/>
      <c r="I110" s="452"/>
      <c r="J110" s="452"/>
      <c r="K110" s="452"/>
      <c r="L110" s="452"/>
      <c r="M110" s="452"/>
      <c r="N110" s="452"/>
      <c r="O110" s="452"/>
      <c r="P110" s="452"/>
      <c r="Q110" s="452"/>
      <c r="R110" s="452"/>
      <c r="S110" s="452"/>
      <c r="T110" s="452"/>
      <c r="U110" s="452"/>
      <c r="V110" s="452"/>
      <c r="W110" s="452"/>
      <c r="X110" s="452"/>
      <c r="Y110" s="452"/>
      <c r="Z110" s="452"/>
      <c r="AA110" s="452"/>
      <c r="AB110" s="452"/>
      <c r="AC110" s="452"/>
      <c r="AD110" s="452"/>
      <c r="AE110" s="452"/>
      <c r="AF110" s="452"/>
      <c r="AG110" s="452"/>
      <c r="AH110" s="452"/>
      <c r="AI110" s="452"/>
      <c r="AJ110" s="452"/>
      <c r="AK110" s="452"/>
      <c r="AL110" s="452"/>
      <c r="AM110" s="452"/>
      <c r="AN110" s="452"/>
      <c r="AO110" s="452"/>
      <c r="AP110" s="452"/>
      <c r="AQ110" s="452"/>
      <c r="AR110" s="452"/>
      <c r="AS110" s="452"/>
      <c r="AT110" s="452"/>
      <c r="AU110" s="452"/>
      <c r="AV110" s="452"/>
    </row>
    <row r="111" spans="1:48" s="462" customFormat="1" ht="15.75">
      <c r="A111" s="439" t="s">
        <v>53</v>
      </c>
      <c r="B111" s="458">
        <v>3940.7</v>
      </c>
      <c r="C111" s="459">
        <v>451000031</v>
      </c>
      <c r="D111" s="460">
        <v>44881</v>
      </c>
      <c r="E111" s="464">
        <v>3841.8988142292492</v>
      </c>
      <c r="F111" s="464">
        <v>4156</v>
      </c>
      <c r="G111" s="431"/>
      <c r="H111" s="452"/>
      <c r="I111" s="452"/>
      <c r="J111" s="452"/>
      <c r="K111" s="452"/>
      <c r="L111" s="452"/>
      <c r="M111" s="452"/>
      <c r="N111" s="452"/>
      <c r="O111" s="452"/>
      <c r="P111" s="452"/>
      <c r="Q111" s="452"/>
      <c r="R111" s="452"/>
      <c r="S111" s="452"/>
      <c r="T111" s="452"/>
      <c r="U111" s="452"/>
      <c r="V111" s="452"/>
      <c r="W111" s="452"/>
      <c r="X111" s="452"/>
      <c r="Y111" s="452"/>
      <c r="Z111" s="452"/>
      <c r="AA111" s="452"/>
      <c r="AB111" s="452"/>
      <c r="AC111" s="452"/>
      <c r="AD111" s="452"/>
      <c r="AE111" s="452"/>
      <c r="AF111" s="452"/>
      <c r="AG111" s="452"/>
      <c r="AH111" s="452"/>
      <c r="AI111" s="452"/>
      <c r="AJ111" s="452"/>
      <c r="AK111" s="452"/>
      <c r="AL111" s="452"/>
      <c r="AM111" s="452"/>
      <c r="AN111" s="452"/>
      <c r="AO111" s="452"/>
      <c r="AP111" s="452"/>
      <c r="AQ111" s="452"/>
      <c r="AR111" s="452"/>
      <c r="AS111" s="452"/>
      <c r="AT111" s="452"/>
      <c r="AU111" s="452"/>
      <c r="AV111" s="452"/>
    </row>
    <row r="112" spans="1:48" s="462" customFormat="1" ht="15.75">
      <c r="A112" s="439" t="s">
        <v>64</v>
      </c>
      <c r="B112" s="458">
        <v>4031</v>
      </c>
      <c r="C112" s="459">
        <v>461000068</v>
      </c>
      <c r="D112" s="460">
        <v>44882</v>
      </c>
      <c r="E112" s="464">
        <v>3569.8424240702479</v>
      </c>
      <c r="F112" s="464">
        <v>4219</v>
      </c>
      <c r="G112" s="431"/>
      <c r="H112" s="452"/>
      <c r="I112" s="452"/>
      <c r="J112" s="452"/>
      <c r="K112" s="452"/>
      <c r="L112" s="452"/>
      <c r="M112" s="452"/>
      <c r="N112" s="452"/>
      <c r="O112" s="452"/>
      <c r="P112" s="452"/>
      <c r="Q112" s="452"/>
      <c r="R112" s="452"/>
      <c r="S112" s="452"/>
      <c r="T112" s="452"/>
      <c r="U112" s="452"/>
      <c r="V112" s="452"/>
      <c r="W112" s="452"/>
      <c r="X112" s="452"/>
      <c r="Y112" s="452"/>
      <c r="Z112" s="452"/>
      <c r="AA112" s="452"/>
      <c r="AB112" s="452"/>
      <c r="AC112" s="452"/>
      <c r="AD112" s="452"/>
      <c r="AE112" s="452"/>
      <c r="AF112" s="452"/>
      <c r="AG112" s="452"/>
      <c r="AH112" s="452"/>
      <c r="AI112" s="452"/>
      <c r="AJ112" s="452"/>
      <c r="AK112" s="452"/>
      <c r="AL112" s="452"/>
      <c r="AM112" s="452"/>
      <c r="AN112" s="452"/>
      <c r="AO112" s="452"/>
      <c r="AP112" s="452"/>
      <c r="AQ112" s="452"/>
      <c r="AR112" s="452"/>
      <c r="AS112" s="452"/>
      <c r="AT112" s="452"/>
      <c r="AU112" s="452"/>
      <c r="AV112" s="452"/>
    </row>
    <row r="113" spans="1:48" s="462" customFormat="1" ht="15.75">
      <c r="A113" s="439" t="s">
        <v>53</v>
      </c>
      <c r="B113" s="458">
        <v>3946.7</v>
      </c>
      <c r="C113" s="459">
        <v>451000032</v>
      </c>
      <c r="D113" s="460">
        <v>44883</v>
      </c>
      <c r="E113" s="464">
        <v>3841.8988142292492</v>
      </c>
      <c r="F113" s="464">
        <v>4209</v>
      </c>
      <c r="G113" s="431"/>
      <c r="H113" s="452"/>
      <c r="I113" s="452"/>
      <c r="J113" s="452"/>
      <c r="K113" s="452"/>
      <c r="L113" s="452"/>
      <c r="M113" s="452"/>
      <c r="N113" s="452"/>
      <c r="O113" s="452"/>
      <c r="P113" s="452"/>
      <c r="Q113" s="452"/>
      <c r="R113" s="452"/>
      <c r="S113" s="452"/>
      <c r="T113" s="452"/>
      <c r="U113" s="452"/>
      <c r="V113" s="452"/>
      <c r="W113" s="452"/>
      <c r="X113" s="452"/>
      <c r="Y113" s="452"/>
      <c r="Z113" s="452"/>
      <c r="AA113" s="452"/>
      <c r="AB113" s="452"/>
      <c r="AC113" s="452"/>
      <c r="AD113" s="452"/>
      <c r="AE113" s="452"/>
      <c r="AF113" s="452"/>
      <c r="AG113" s="452"/>
      <c r="AH113" s="452"/>
      <c r="AI113" s="452"/>
      <c r="AJ113" s="452"/>
      <c r="AK113" s="452"/>
      <c r="AL113" s="452"/>
      <c r="AM113" s="452"/>
      <c r="AN113" s="452"/>
      <c r="AO113" s="452"/>
      <c r="AP113" s="452"/>
      <c r="AQ113" s="452"/>
      <c r="AR113" s="452"/>
      <c r="AS113" s="452"/>
      <c r="AT113" s="452"/>
      <c r="AU113" s="452"/>
      <c r="AV113" s="452"/>
    </row>
    <row r="114" spans="1:48" s="462" customFormat="1" ht="15.75">
      <c r="A114" s="439" t="s">
        <v>53</v>
      </c>
      <c r="B114" s="458">
        <v>3779.15</v>
      </c>
      <c r="C114" s="459">
        <v>461000204</v>
      </c>
      <c r="D114" s="460">
        <v>44884</v>
      </c>
      <c r="E114" s="464">
        <v>3983.8812374367735</v>
      </c>
      <c r="F114" s="464">
        <v>4235</v>
      </c>
      <c r="G114" s="431"/>
      <c r="H114" s="452"/>
      <c r="I114" s="452"/>
      <c r="J114" s="452"/>
      <c r="K114" s="452"/>
      <c r="L114" s="452"/>
      <c r="M114" s="452"/>
      <c r="N114" s="452"/>
      <c r="O114" s="452"/>
      <c r="P114" s="452"/>
      <c r="Q114" s="452"/>
      <c r="R114" s="452"/>
      <c r="S114" s="452"/>
      <c r="T114" s="452"/>
      <c r="U114" s="452"/>
      <c r="V114" s="452"/>
      <c r="W114" s="452"/>
      <c r="X114" s="452"/>
      <c r="Y114" s="452"/>
      <c r="Z114" s="452"/>
      <c r="AA114" s="452"/>
      <c r="AB114" s="452"/>
      <c r="AC114" s="452"/>
      <c r="AD114" s="452"/>
      <c r="AE114" s="452"/>
      <c r="AF114" s="452"/>
      <c r="AG114" s="452"/>
      <c r="AH114" s="452"/>
      <c r="AI114" s="452"/>
      <c r="AJ114" s="452"/>
      <c r="AK114" s="452"/>
      <c r="AL114" s="452"/>
      <c r="AM114" s="452"/>
      <c r="AN114" s="452"/>
      <c r="AO114" s="452"/>
      <c r="AP114" s="452"/>
      <c r="AQ114" s="452"/>
      <c r="AR114" s="452"/>
      <c r="AS114" s="452"/>
      <c r="AT114" s="452"/>
      <c r="AU114" s="452"/>
      <c r="AV114" s="452"/>
    </row>
    <row r="115" spans="1:48" s="462" customFormat="1" ht="15.75">
      <c r="A115" s="439" t="s">
        <v>64</v>
      </c>
      <c r="B115" s="440">
        <v>4018.5</v>
      </c>
      <c r="C115" s="459">
        <v>461000069</v>
      </c>
      <c r="D115" s="460">
        <v>44884</v>
      </c>
      <c r="E115" s="464">
        <v>3569.8424240702479</v>
      </c>
      <c r="F115" s="464">
        <v>4347</v>
      </c>
      <c r="G115" s="431"/>
      <c r="H115" s="452"/>
      <c r="I115" s="452"/>
      <c r="J115" s="452"/>
      <c r="K115" s="452"/>
      <c r="L115" s="452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452"/>
      <c r="Z115" s="452"/>
      <c r="AA115" s="452"/>
      <c r="AB115" s="452"/>
      <c r="AC115" s="452"/>
      <c r="AD115" s="452"/>
      <c r="AE115" s="452"/>
      <c r="AF115" s="452"/>
      <c r="AG115" s="452"/>
      <c r="AH115" s="452"/>
      <c r="AI115" s="452"/>
      <c r="AJ115" s="452"/>
      <c r="AK115" s="452"/>
      <c r="AL115" s="452"/>
      <c r="AM115" s="452"/>
      <c r="AN115" s="452"/>
      <c r="AO115" s="452"/>
      <c r="AP115" s="452"/>
      <c r="AQ115" s="452"/>
      <c r="AR115" s="452"/>
      <c r="AS115" s="452"/>
      <c r="AT115" s="452"/>
      <c r="AU115" s="452"/>
      <c r="AV115" s="452"/>
    </row>
    <row r="116" spans="1:48" s="462" customFormat="1" ht="15.75">
      <c r="A116" s="439" t="s">
        <v>53</v>
      </c>
      <c r="B116" s="440">
        <v>3974</v>
      </c>
      <c r="C116" s="459">
        <v>451000033</v>
      </c>
      <c r="D116" s="460">
        <v>44886</v>
      </c>
      <c r="E116" s="464">
        <v>4199.673565078424</v>
      </c>
      <c r="F116" s="464">
        <v>4292</v>
      </c>
      <c r="G116" s="431"/>
      <c r="H116" s="452"/>
      <c r="I116" s="452"/>
      <c r="J116" s="452"/>
      <c r="K116" s="452"/>
      <c r="L116" s="452"/>
      <c r="M116" s="452"/>
      <c r="N116" s="452"/>
      <c r="O116" s="452"/>
      <c r="P116" s="452"/>
      <c r="Q116" s="452"/>
      <c r="R116" s="452"/>
      <c r="S116" s="452"/>
      <c r="T116" s="452"/>
      <c r="U116" s="452"/>
      <c r="V116" s="452"/>
      <c r="W116" s="452"/>
      <c r="X116" s="452"/>
      <c r="Y116" s="452"/>
      <c r="Z116" s="452"/>
      <c r="AA116" s="452"/>
      <c r="AB116" s="452"/>
      <c r="AC116" s="452"/>
      <c r="AD116" s="452"/>
      <c r="AE116" s="452"/>
      <c r="AF116" s="452"/>
      <c r="AG116" s="452"/>
      <c r="AH116" s="452"/>
      <c r="AI116" s="452"/>
      <c r="AJ116" s="452"/>
      <c r="AK116" s="452"/>
      <c r="AL116" s="452"/>
      <c r="AM116" s="452"/>
      <c r="AN116" s="452"/>
      <c r="AO116" s="452"/>
      <c r="AP116" s="452"/>
      <c r="AQ116" s="452"/>
      <c r="AR116" s="452"/>
      <c r="AS116" s="452"/>
      <c r="AT116" s="452"/>
      <c r="AU116" s="452"/>
      <c r="AV116" s="452"/>
    </row>
    <row r="117" spans="1:48" s="462" customFormat="1" ht="15.75">
      <c r="A117" s="439" t="s">
        <v>53</v>
      </c>
      <c r="B117" s="440">
        <v>3886.9</v>
      </c>
      <c r="C117" s="459">
        <v>461000205</v>
      </c>
      <c r="D117" s="460">
        <v>44887</v>
      </c>
      <c r="E117" s="464">
        <v>4199.673565078424</v>
      </c>
      <c r="F117" s="464">
        <v>4315</v>
      </c>
      <c r="G117" s="431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2"/>
      <c r="AM117" s="452"/>
      <c r="AN117" s="452"/>
      <c r="AO117" s="452"/>
      <c r="AP117" s="452"/>
      <c r="AQ117" s="452"/>
      <c r="AR117" s="452"/>
      <c r="AS117" s="452"/>
      <c r="AT117" s="452"/>
      <c r="AU117" s="452"/>
      <c r="AV117" s="452"/>
    </row>
    <row r="118" spans="1:48" s="462" customFormat="1" ht="15.75">
      <c r="A118" s="439" t="s">
        <v>64</v>
      </c>
      <c r="B118" s="440">
        <v>4085.25</v>
      </c>
      <c r="C118" s="459">
        <v>451000014</v>
      </c>
      <c r="D118" s="460">
        <v>44886</v>
      </c>
      <c r="E118" s="464">
        <v>3244.0337903999998</v>
      </c>
      <c r="F118" s="464">
        <v>4327</v>
      </c>
      <c r="G118" s="431"/>
      <c r="H118" s="452"/>
      <c r="I118" s="452"/>
      <c r="J118" s="452"/>
      <c r="K118" s="452"/>
      <c r="L118" s="452"/>
      <c r="M118" s="452"/>
      <c r="N118" s="452"/>
      <c r="O118" s="452"/>
      <c r="P118" s="452"/>
      <c r="Q118" s="452"/>
      <c r="R118" s="452"/>
      <c r="S118" s="452"/>
      <c r="T118" s="452"/>
      <c r="U118" s="452"/>
      <c r="V118" s="452"/>
      <c r="W118" s="452"/>
      <c r="X118" s="452"/>
      <c r="Y118" s="452"/>
      <c r="Z118" s="452"/>
      <c r="AA118" s="452"/>
      <c r="AB118" s="452"/>
      <c r="AC118" s="452"/>
      <c r="AD118" s="452"/>
      <c r="AE118" s="452"/>
      <c r="AF118" s="452"/>
      <c r="AG118" s="452"/>
      <c r="AH118" s="452"/>
      <c r="AI118" s="452"/>
      <c r="AJ118" s="452"/>
      <c r="AK118" s="452"/>
      <c r="AL118" s="452"/>
      <c r="AM118" s="452"/>
      <c r="AN118" s="452"/>
      <c r="AO118" s="452"/>
      <c r="AP118" s="452"/>
      <c r="AQ118" s="452"/>
      <c r="AR118" s="452"/>
      <c r="AS118" s="452"/>
      <c r="AT118" s="452"/>
      <c r="AU118" s="452"/>
      <c r="AV118" s="452"/>
    </row>
    <row r="119" spans="1:48" s="462" customFormat="1" ht="15.75">
      <c r="A119" s="439" t="s">
        <v>64</v>
      </c>
      <c r="B119" s="458">
        <v>3945.15</v>
      </c>
      <c r="C119" s="459">
        <v>451000015</v>
      </c>
      <c r="D119" s="460">
        <v>44889</v>
      </c>
      <c r="E119" s="464">
        <v>3244.0337903999998</v>
      </c>
      <c r="F119" s="464">
        <v>4292</v>
      </c>
      <c r="G119" s="431"/>
      <c r="H119" s="452"/>
      <c r="I119" s="452"/>
      <c r="J119" s="452"/>
      <c r="K119" s="452"/>
      <c r="L119" s="452"/>
      <c r="M119" s="452"/>
      <c r="N119" s="452"/>
      <c r="O119" s="452"/>
      <c r="P119" s="452"/>
      <c r="Q119" s="452"/>
      <c r="R119" s="452"/>
      <c r="S119" s="452"/>
      <c r="T119" s="452"/>
      <c r="U119" s="452"/>
      <c r="V119" s="452"/>
      <c r="W119" s="452"/>
      <c r="X119" s="452"/>
      <c r="Y119" s="452"/>
      <c r="Z119" s="452"/>
      <c r="AA119" s="452"/>
      <c r="AB119" s="452"/>
      <c r="AC119" s="452"/>
      <c r="AD119" s="452"/>
      <c r="AE119" s="452"/>
      <c r="AF119" s="452"/>
      <c r="AG119" s="452"/>
      <c r="AH119" s="452"/>
      <c r="AI119" s="452"/>
      <c r="AJ119" s="452"/>
      <c r="AK119" s="452"/>
      <c r="AL119" s="452"/>
      <c r="AM119" s="452"/>
      <c r="AN119" s="452"/>
      <c r="AO119" s="452"/>
      <c r="AP119" s="452"/>
      <c r="AQ119" s="452"/>
      <c r="AR119" s="452"/>
      <c r="AS119" s="452"/>
      <c r="AT119" s="452"/>
      <c r="AU119" s="452"/>
      <c r="AV119" s="452"/>
    </row>
    <row r="120" spans="1:48" s="462" customFormat="1" ht="15.75">
      <c r="A120" s="439" t="s">
        <v>218</v>
      </c>
      <c r="B120" s="458">
        <v>3112.25</v>
      </c>
      <c r="C120" s="459">
        <v>162003838</v>
      </c>
      <c r="D120" s="460">
        <v>44870</v>
      </c>
      <c r="E120" s="465">
        <v>4150</v>
      </c>
      <c r="F120" s="464">
        <v>4233</v>
      </c>
      <c r="G120" s="431"/>
      <c r="H120" s="452"/>
      <c r="I120" s="452"/>
      <c r="J120" s="452"/>
      <c r="K120" s="452"/>
      <c r="L120" s="452"/>
      <c r="M120" s="452"/>
      <c r="N120" s="452"/>
      <c r="O120" s="452"/>
      <c r="P120" s="452"/>
      <c r="Q120" s="452"/>
      <c r="R120" s="452"/>
      <c r="S120" s="452"/>
      <c r="T120" s="452"/>
      <c r="U120" s="452"/>
      <c r="V120" s="452"/>
      <c r="W120" s="452"/>
      <c r="X120" s="452"/>
      <c r="Y120" s="452"/>
      <c r="Z120" s="452"/>
      <c r="AA120" s="452"/>
      <c r="AB120" s="452"/>
      <c r="AC120" s="452"/>
      <c r="AD120" s="452"/>
      <c r="AE120" s="452"/>
      <c r="AF120" s="452"/>
      <c r="AG120" s="452"/>
      <c r="AH120" s="452"/>
      <c r="AI120" s="452"/>
      <c r="AJ120" s="452"/>
      <c r="AK120" s="452"/>
      <c r="AL120" s="452"/>
      <c r="AM120" s="452"/>
      <c r="AN120" s="452"/>
      <c r="AO120" s="452"/>
      <c r="AP120" s="452"/>
      <c r="AQ120" s="452"/>
      <c r="AR120" s="452"/>
      <c r="AS120" s="452"/>
      <c r="AT120" s="452"/>
      <c r="AU120" s="452"/>
      <c r="AV120" s="452"/>
    </row>
    <row r="121" spans="1:48" s="462" customFormat="1" ht="15.75">
      <c r="A121" s="439" t="s">
        <v>65</v>
      </c>
      <c r="B121" s="458">
        <v>3812.7</v>
      </c>
      <c r="C121" s="459">
        <v>481000132</v>
      </c>
      <c r="D121" s="460">
        <v>44869</v>
      </c>
      <c r="E121" s="466">
        <v>4898.6646510456039</v>
      </c>
      <c r="F121" s="464">
        <v>4898.6646510456039</v>
      </c>
      <c r="G121" s="431"/>
      <c r="H121" s="452"/>
      <c r="I121" s="452"/>
      <c r="J121" s="452"/>
      <c r="K121" s="452"/>
      <c r="L121" s="452"/>
      <c r="M121" s="452"/>
      <c r="N121" s="452"/>
      <c r="O121" s="452"/>
      <c r="P121" s="452"/>
      <c r="Q121" s="452"/>
      <c r="R121" s="452"/>
      <c r="S121" s="452"/>
      <c r="T121" s="452"/>
      <c r="U121" s="452"/>
      <c r="V121" s="452"/>
      <c r="W121" s="452"/>
      <c r="X121" s="452"/>
      <c r="Y121" s="452"/>
      <c r="Z121" s="452"/>
      <c r="AA121" s="452"/>
      <c r="AB121" s="452"/>
      <c r="AC121" s="452"/>
      <c r="AD121" s="452"/>
      <c r="AE121" s="452"/>
      <c r="AF121" s="452"/>
      <c r="AG121" s="452"/>
      <c r="AH121" s="452"/>
      <c r="AI121" s="452"/>
      <c r="AJ121" s="452"/>
      <c r="AK121" s="452"/>
      <c r="AL121" s="452"/>
      <c r="AM121" s="452"/>
      <c r="AN121" s="452"/>
      <c r="AO121" s="452"/>
      <c r="AP121" s="452"/>
      <c r="AQ121" s="452"/>
      <c r="AR121" s="452"/>
      <c r="AS121" s="452"/>
      <c r="AT121" s="452"/>
      <c r="AU121" s="452"/>
      <c r="AV121" s="452"/>
    </row>
    <row r="122" spans="1:48" s="462" customFormat="1" ht="15.75">
      <c r="A122" s="439" t="s">
        <v>65</v>
      </c>
      <c r="B122" s="463">
        <v>3791.6</v>
      </c>
      <c r="C122" s="459">
        <v>481000133</v>
      </c>
      <c r="D122" s="460">
        <v>44870</v>
      </c>
      <c r="E122" s="466">
        <v>4873.3635448136965</v>
      </c>
      <c r="F122" s="464">
        <v>4873.3635448136965</v>
      </c>
      <c r="G122" s="431"/>
      <c r="H122" s="452"/>
      <c r="I122" s="452"/>
      <c r="J122" s="452"/>
      <c r="K122" s="452"/>
      <c r="L122" s="452"/>
      <c r="M122" s="452"/>
      <c r="N122" s="452"/>
      <c r="O122" s="452"/>
      <c r="P122" s="452"/>
      <c r="Q122" s="452"/>
      <c r="R122" s="452"/>
      <c r="S122" s="452"/>
      <c r="T122" s="452"/>
      <c r="U122" s="452"/>
      <c r="V122" s="452"/>
      <c r="W122" s="452"/>
      <c r="X122" s="452"/>
      <c r="Y122" s="452"/>
      <c r="Z122" s="452"/>
      <c r="AA122" s="452"/>
      <c r="AB122" s="452"/>
      <c r="AC122" s="452"/>
      <c r="AD122" s="452"/>
      <c r="AE122" s="452"/>
      <c r="AF122" s="452"/>
      <c r="AG122" s="452"/>
      <c r="AH122" s="452"/>
      <c r="AI122" s="452"/>
      <c r="AJ122" s="452"/>
      <c r="AK122" s="452"/>
      <c r="AL122" s="452"/>
      <c r="AM122" s="452"/>
      <c r="AN122" s="452"/>
      <c r="AO122" s="452"/>
      <c r="AP122" s="452"/>
      <c r="AQ122" s="452"/>
      <c r="AR122" s="452"/>
      <c r="AS122" s="452"/>
      <c r="AT122" s="452"/>
      <c r="AU122" s="452"/>
      <c r="AV122" s="452"/>
    </row>
    <row r="123" spans="1:48" s="462" customFormat="1" ht="15.75">
      <c r="A123" s="439" t="s">
        <v>65</v>
      </c>
      <c r="B123" s="463">
        <v>3900.2</v>
      </c>
      <c r="C123" s="459">
        <v>451000136</v>
      </c>
      <c r="D123" s="460">
        <v>44871</v>
      </c>
      <c r="E123" s="466">
        <v>4881.5196216285303</v>
      </c>
      <c r="F123" s="464">
        <v>4881.5196216285303</v>
      </c>
      <c r="G123" s="431"/>
      <c r="H123" s="452"/>
      <c r="I123" s="452"/>
      <c r="J123" s="452"/>
      <c r="K123" s="452"/>
      <c r="L123" s="452"/>
      <c r="M123" s="452"/>
      <c r="N123" s="452"/>
      <c r="O123" s="452"/>
      <c r="P123" s="452"/>
      <c r="Q123" s="452"/>
      <c r="R123" s="452"/>
      <c r="S123" s="452"/>
      <c r="T123" s="452"/>
      <c r="U123" s="452"/>
      <c r="V123" s="452"/>
      <c r="W123" s="452"/>
      <c r="X123" s="452"/>
      <c r="Y123" s="452"/>
      <c r="Z123" s="452"/>
      <c r="AA123" s="452"/>
      <c r="AB123" s="452"/>
      <c r="AC123" s="452"/>
      <c r="AD123" s="452"/>
      <c r="AE123" s="452"/>
      <c r="AF123" s="452"/>
      <c r="AG123" s="452"/>
      <c r="AH123" s="452"/>
      <c r="AI123" s="452"/>
      <c r="AJ123" s="452"/>
      <c r="AK123" s="452"/>
      <c r="AL123" s="452"/>
      <c r="AM123" s="452"/>
      <c r="AN123" s="452"/>
      <c r="AO123" s="452"/>
      <c r="AP123" s="452"/>
      <c r="AQ123" s="452"/>
      <c r="AR123" s="452"/>
      <c r="AS123" s="452"/>
      <c r="AT123" s="452"/>
      <c r="AU123" s="452"/>
      <c r="AV123" s="452"/>
    </row>
    <row r="124" spans="1:48" s="462" customFormat="1" ht="15.75">
      <c r="A124" s="439" t="s">
        <v>65</v>
      </c>
      <c r="B124" s="458">
        <v>3861.8</v>
      </c>
      <c r="C124" s="459">
        <v>481000138</v>
      </c>
      <c r="D124" s="460">
        <v>44872</v>
      </c>
      <c r="E124" s="466">
        <v>4877.2816740646795</v>
      </c>
      <c r="F124" s="464">
        <v>4877.2816740646795</v>
      </c>
      <c r="G124" s="431"/>
      <c r="H124" s="452"/>
      <c r="I124" s="452"/>
      <c r="J124" s="452"/>
      <c r="K124" s="452"/>
      <c r="L124" s="452"/>
      <c r="M124" s="452"/>
      <c r="N124" s="452"/>
      <c r="O124" s="452"/>
      <c r="P124" s="452"/>
      <c r="Q124" s="452"/>
      <c r="R124" s="452"/>
      <c r="S124" s="452"/>
      <c r="T124" s="452"/>
      <c r="U124" s="452"/>
      <c r="V124" s="452"/>
      <c r="W124" s="452"/>
      <c r="X124" s="452"/>
      <c r="Y124" s="452"/>
      <c r="Z124" s="452"/>
      <c r="AA124" s="452"/>
      <c r="AB124" s="452"/>
      <c r="AC124" s="452"/>
      <c r="AD124" s="452"/>
      <c r="AE124" s="452"/>
      <c r="AF124" s="452"/>
      <c r="AG124" s="452"/>
      <c r="AH124" s="452"/>
      <c r="AI124" s="452"/>
      <c r="AJ124" s="452"/>
      <c r="AK124" s="452"/>
      <c r="AL124" s="452"/>
      <c r="AM124" s="452"/>
      <c r="AN124" s="452"/>
      <c r="AO124" s="452"/>
      <c r="AP124" s="452"/>
      <c r="AQ124" s="452"/>
      <c r="AR124" s="452"/>
      <c r="AS124" s="452"/>
      <c r="AT124" s="452"/>
      <c r="AU124" s="452"/>
      <c r="AV124" s="452"/>
    </row>
    <row r="125" spans="1:48" s="462" customFormat="1" ht="15.75">
      <c r="A125" s="439" t="s">
        <v>65</v>
      </c>
      <c r="B125" s="458">
        <v>3548.4</v>
      </c>
      <c r="C125" s="459">
        <v>481000139</v>
      </c>
      <c r="D125" s="460">
        <v>44873</v>
      </c>
      <c r="E125" s="466">
        <v>4873.2769929364276</v>
      </c>
      <c r="F125" s="464">
        <v>4873.2769929364276</v>
      </c>
      <c r="G125" s="431"/>
      <c r="H125" s="452"/>
      <c r="I125" s="452"/>
      <c r="J125" s="452"/>
      <c r="K125" s="452"/>
      <c r="L125" s="452"/>
      <c r="M125" s="452"/>
      <c r="N125" s="452"/>
      <c r="O125" s="452"/>
      <c r="P125" s="452"/>
      <c r="Q125" s="452"/>
      <c r="R125" s="452"/>
      <c r="S125" s="452"/>
      <c r="T125" s="452"/>
      <c r="U125" s="452"/>
      <c r="V125" s="452"/>
      <c r="W125" s="452"/>
      <c r="X125" s="452"/>
      <c r="Y125" s="452"/>
      <c r="Z125" s="452"/>
      <c r="AA125" s="452"/>
      <c r="AB125" s="452"/>
      <c r="AC125" s="452"/>
      <c r="AD125" s="452"/>
      <c r="AE125" s="452"/>
      <c r="AF125" s="452"/>
      <c r="AG125" s="452"/>
      <c r="AH125" s="452"/>
      <c r="AI125" s="452"/>
      <c r="AJ125" s="452"/>
      <c r="AK125" s="452"/>
      <c r="AL125" s="452"/>
      <c r="AM125" s="452"/>
      <c r="AN125" s="452"/>
      <c r="AO125" s="452"/>
      <c r="AP125" s="452"/>
      <c r="AQ125" s="452"/>
      <c r="AR125" s="452"/>
      <c r="AS125" s="452"/>
      <c r="AT125" s="452"/>
      <c r="AU125" s="452"/>
      <c r="AV125" s="452"/>
    </row>
    <row r="126" spans="1:48" s="462" customFormat="1" ht="15.75">
      <c r="A126" s="439" t="s">
        <v>65</v>
      </c>
      <c r="B126" s="440">
        <v>3918.2</v>
      </c>
      <c r="C126" s="459">
        <v>481000142</v>
      </c>
      <c r="D126" s="460">
        <v>44874</v>
      </c>
      <c r="E126" s="466">
        <v>4857.815516805661</v>
      </c>
      <c r="F126" s="464">
        <v>4857.815516805661</v>
      </c>
      <c r="G126" s="431"/>
      <c r="H126" s="452"/>
      <c r="I126" s="452"/>
      <c r="J126" s="452"/>
      <c r="K126" s="452"/>
      <c r="L126" s="452"/>
      <c r="M126" s="452"/>
      <c r="N126" s="452"/>
      <c r="O126" s="452"/>
      <c r="P126" s="452"/>
      <c r="Q126" s="452"/>
      <c r="R126" s="452"/>
      <c r="S126" s="452"/>
      <c r="T126" s="452"/>
      <c r="U126" s="452"/>
      <c r="V126" s="452"/>
      <c r="W126" s="452"/>
      <c r="X126" s="452"/>
      <c r="Y126" s="452"/>
      <c r="Z126" s="452"/>
      <c r="AA126" s="452"/>
      <c r="AB126" s="452"/>
      <c r="AC126" s="452"/>
      <c r="AD126" s="452"/>
      <c r="AE126" s="452"/>
      <c r="AF126" s="452"/>
      <c r="AG126" s="452"/>
      <c r="AH126" s="452"/>
      <c r="AI126" s="452"/>
      <c r="AJ126" s="452"/>
      <c r="AK126" s="452"/>
      <c r="AL126" s="452"/>
      <c r="AM126" s="452"/>
      <c r="AN126" s="452"/>
      <c r="AO126" s="452"/>
      <c r="AP126" s="452"/>
      <c r="AQ126" s="452"/>
      <c r="AR126" s="452"/>
      <c r="AS126" s="452"/>
      <c r="AT126" s="452"/>
      <c r="AU126" s="452"/>
      <c r="AV126" s="452"/>
    </row>
    <row r="127" spans="1:48" s="462" customFormat="1" ht="15.75">
      <c r="A127" s="439" t="s">
        <v>65</v>
      </c>
      <c r="B127" s="458">
        <v>3910.4</v>
      </c>
      <c r="C127" s="459">
        <v>481000143</v>
      </c>
      <c r="D127" s="460">
        <v>44875</v>
      </c>
      <c r="E127" s="466">
        <v>4866.803639120546</v>
      </c>
      <c r="F127" s="464">
        <v>4866.803639120546</v>
      </c>
      <c r="G127" s="431"/>
      <c r="H127" s="452"/>
      <c r="I127" s="452"/>
      <c r="J127" s="452"/>
      <c r="K127" s="452"/>
      <c r="L127" s="452"/>
      <c r="M127" s="452"/>
      <c r="N127" s="452"/>
      <c r="O127" s="452"/>
      <c r="P127" s="452"/>
      <c r="Q127" s="452"/>
      <c r="R127" s="452"/>
      <c r="S127" s="452"/>
      <c r="T127" s="452"/>
      <c r="U127" s="452"/>
      <c r="V127" s="452"/>
      <c r="W127" s="452"/>
      <c r="X127" s="452"/>
      <c r="Y127" s="452"/>
      <c r="Z127" s="452"/>
      <c r="AA127" s="452"/>
      <c r="AB127" s="452"/>
      <c r="AC127" s="452"/>
      <c r="AD127" s="452"/>
      <c r="AE127" s="452"/>
      <c r="AF127" s="452"/>
      <c r="AG127" s="452"/>
      <c r="AH127" s="452"/>
      <c r="AI127" s="452"/>
      <c r="AJ127" s="452"/>
      <c r="AK127" s="452"/>
      <c r="AL127" s="452"/>
      <c r="AM127" s="452"/>
      <c r="AN127" s="452"/>
      <c r="AO127" s="452"/>
      <c r="AP127" s="452"/>
      <c r="AQ127" s="452"/>
      <c r="AR127" s="452"/>
      <c r="AS127" s="452"/>
      <c r="AT127" s="452"/>
      <c r="AU127" s="452"/>
      <c r="AV127" s="452"/>
    </row>
    <row r="128" spans="1:48" s="462" customFormat="1" ht="15.75">
      <c r="A128" s="439" t="s">
        <v>65</v>
      </c>
      <c r="B128" s="458">
        <v>3886.9</v>
      </c>
      <c r="C128" s="459">
        <v>481000144</v>
      </c>
      <c r="D128" s="460">
        <v>44875</v>
      </c>
      <c r="E128" s="466">
        <v>4876.4939896241931</v>
      </c>
      <c r="F128" s="464">
        <v>4876.4939896241931</v>
      </c>
      <c r="G128" s="431"/>
      <c r="H128" s="452"/>
      <c r="I128" s="452"/>
      <c r="J128" s="452"/>
      <c r="K128" s="452"/>
      <c r="L128" s="452"/>
      <c r="M128" s="452"/>
      <c r="N128" s="452"/>
      <c r="O128" s="452"/>
      <c r="P128" s="452"/>
      <c r="Q128" s="452"/>
      <c r="R128" s="452"/>
      <c r="S128" s="452"/>
      <c r="T128" s="452"/>
      <c r="U128" s="452"/>
      <c r="V128" s="452"/>
      <c r="W128" s="452"/>
      <c r="X128" s="452"/>
      <c r="Y128" s="452"/>
      <c r="Z128" s="452"/>
      <c r="AA128" s="452"/>
      <c r="AB128" s="452"/>
      <c r="AC128" s="452"/>
      <c r="AD128" s="452"/>
      <c r="AE128" s="452"/>
      <c r="AF128" s="452"/>
      <c r="AG128" s="452"/>
      <c r="AH128" s="452"/>
      <c r="AI128" s="452"/>
      <c r="AJ128" s="452"/>
      <c r="AK128" s="452"/>
      <c r="AL128" s="452"/>
      <c r="AM128" s="452"/>
      <c r="AN128" s="452"/>
      <c r="AO128" s="452"/>
      <c r="AP128" s="452"/>
      <c r="AQ128" s="452"/>
      <c r="AR128" s="452"/>
      <c r="AS128" s="452"/>
      <c r="AT128" s="452"/>
      <c r="AU128" s="452"/>
      <c r="AV128" s="452"/>
    </row>
    <row r="129" spans="1:48" s="462" customFormat="1" ht="15.75">
      <c r="A129" s="439" t="s">
        <v>65</v>
      </c>
      <c r="B129" s="458">
        <v>3932.6</v>
      </c>
      <c r="C129" s="459">
        <v>481000146</v>
      </c>
      <c r="D129" s="460">
        <v>44876</v>
      </c>
      <c r="E129" s="466">
        <v>4866.7741687979533</v>
      </c>
      <c r="F129" s="464">
        <v>4866.7741687979533</v>
      </c>
      <c r="G129" s="431"/>
      <c r="H129" s="452"/>
      <c r="I129" s="452"/>
      <c r="J129" s="452"/>
      <c r="K129" s="452"/>
      <c r="L129" s="452"/>
      <c r="M129" s="452"/>
      <c r="N129" s="452"/>
      <c r="O129" s="452"/>
      <c r="P129" s="452"/>
      <c r="Q129" s="452"/>
      <c r="R129" s="452"/>
      <c r="S129" s="452"/>
      <c r="T129" s="452"/>
      <c r="U129" s="452"/>
      <c r="V129" s="452"/>
      <c r="W129" s="452"/>
      <c r="X129" s="452"/>
      <c r="Y129" s="452"/>
      <c r="Z129" s="452"/>
      <c r="AA129" s="452"/>
      <c r="AB129" s="452"/>
      <c r="AC129" s="452"/>
      <c r="AD129" s="452"/>
      <c r="AE129" s="452"/>
      <c r="AF129" s="452"/>
      <c r="AG129" s="452"/>
      <c r="AH129" s="452"/>
      <c r="AI129" s="452"/>
      <c r="AJ129" s="452"/>
      <c r="AK129" s="452"/>
      <c r="AL129" s="452"/>
      <c r="AM129" s="452"/>
      <c r="AN129" s="452"/>
      <c r="AO129" s="452"/>
      <c r="AP129" s="452"/>
      <c r="AQ129" s="452"/>
      <c r="AR129" s="452"/>
      <c r="AS129" s="452"/>
      <c r="AT129" s="452"/>
      <c r="AU129" s="452"/>
      <c r="AV129" s="452"/>
    </row>
    <row r="130" spans="1:48" s="462" customFormat="1" ht="15.75">
      <c r="A130" s="439" t="s">
        <v>65</v>
      </c>
      <c r="B130" s="458">
        <v>3719.2</v>
      </c>
      <c r="C130" s="459">
        <v>481000145</v>
      </c>
      <c r="D130" s="460">
        <v>44876</v>
      </c>
      <c r="E130" s="466">
        <v>4840.0673409294586</v>
      </c>
      <c r="F130" s="464">
        <v>4840.0673409294586</v>
      </c>
      <c r="G130" s="431"/>
      <c r="H130" s="452"/>
      <c r="I130" s="452"/>
      <c r="J130" s="452"/>
      <c r="K130" s="452"/>
      <c r="L130" s="452"/>
      <c r="M130" s="452"/>
      <c r="N130" s="452"/>
      <c r="O130" s="452"/>
      <c r="P130" s="452"/>
      <c r="Q130" s="452"/>
      <c r="R130" s="452"/>
      <c r="S130" s="452"/>
      <c r="T130" s="452"/>
      <c r="U130" s="452"/>
      <c r="V130" s="452"/>
      <c r="W130" s="452"/>
      <c r="X130" s="452"/>
      <c r="Y130" s="452"/>
      <c r="Z130" s="452"/>
      <c r="AA130" s="452"/>
      <c r="AB130" s="452"/>
      <c r="AC130" s="452"/>
      <c r="AD130" s="452"/>
      <c r="AE130" s="452"/>
      <c r="AF130" s="452"/>
      <c r="AG130" s="452"/>
      <c r="AH130" s="452"/>
      <c r="AI130" s="452"/>
      <c r="AJ130" s="452"/>
      <c r="AK130" s="452"/>
      <c r="AL130" s="452"/>
      <c r="AM130" s="452"/>
      <c r="AN130" s="452"/>
      <c r="AO130" s="452"/>
      <c r="AP130" s="452"/>
      <c r="AQ130" s="452"/>
      <c r="AR130" s="452"/>
      <c r="AS130" s="452"/>
      <c r="AT130" s="452"/>
      <c r="AU130" s="452"/>
      <c r="AV130" s="452"/>
    </row>
    <row r="131" spans="1:48" s="462" customFormat="1" ht="15.75">
      <c r="A131" s="439" t="s">
        <v>65</v>
      </c>
      <c r="B131" s="458">
        <v>4000</v>
      </c>
      <c r="C131" s="459">
        <v>481000148</v>
      </c>
      <c r="D131" s="460">
        <v>44879</v>
      </c>
      <c r="E131" s="466">
        <v>4752.2936116382034</v>
      </c>
      <c r="F131" s="464">
        <v>4752.2936116382034</v>
      </c>
      <c r="G131" s="431"/>
      <c r="H131" s="452"/>
      <c r="I131" s="452"/>
      <c r="J131" s="452"/>
      <c r="K131" s="452"/>
      <c r="L131" s="452"/>
      <c r="M131" s="452"/>
      <c r="N131" s="452"/>
      <c r="O131" s="452"/>
      <c r="P131" s="452"/>
      <c r="Q131" s="452"/>
      <c r="R131" s="452"/>
      <c r="S131" s="452"/>
      <c r="T131" s="452"/>
      <c r="U131" s="452"/>
      <c r="V131" s="452"/>
      <c r="W131" s="452"/>
      <c r="X131" s="452"/>
      <c r="Y131" s="452"/>
      <c r="Z131" s="452"/>
      <c r="AA131" s="452"/>
      <c r="AB131" s="452"/>
      <c r="AC131" s="452"/>
      <c r="AD131" s="452"/>
      <c r="AE131" s="452"/>
      <c r="AF131" s="452"/>
      <c r="AG131" s="452"/>
      <c r="AH131" s="452"/>
      <c r="AI131" s="452"/>
      <c r="AJ131" s="452"/>
      <c r="AK131" s="452"/>
      <c r="AL131" s="452"/>
      <c r="AM131" s="452"/>
      <c r="AN131" s="452"/>
      <c r="AO131" s="452"/>
      <c r="AP131" s="452"/>
      <c r="AQ131" s="452"/>
      <c r="AR131" s="452"/>
      <c r="AS131" s="452"/>
      <c r="AT131" s="452"/>
      <c r="AU131" s="452"/>
      <c r="AV131" s="452"/>
    </row>
    <row r="132" spans="1:48" s="462" customFormat="1" ht="15.75">
      <c r="A132" s="439" t="s">
        <v>65</v>
      </c>
      <c r="B132" s="458">
        <v>3860.7</v>
      </c>
      <c r="C132" s="459">
        <v>481000149</v>
      </c>
      <c r="D132" s="460">
        <v>44879</v>
      </c>
      <c r="E132" s="466">
        <v>4723.48834278513</v>
      </c>
      <c r="F132" s="464">
        <v>4723.48834278513</v>
      </c>
      <c r="G132" s="431"/>
      <c r="H132" s="452"/>
      <c r="I132" s="452"/>
      <c r="J132" s="452"/>
      <c r="K132" s="452"/>
      <c r="L132" s="452"/>
      <c r="M132" s="452"/>
      <c r="N132" s="452"/>
      <c r="O132" s="452"/>
      <c r="P132" s="452"/>
      <c r="Q132" s="452"/>
      <c r="R132" s="452"/>
      <c r="S132" s="452"/>
      <c r="T132" s="452"/>
      <c r="U132" s="452"/>
      <c r="V132" s="452"/>
      <c r="W132" s="452"/>
      <c r="X132" s="452"/>
      <c r="Y132" s="452"/>
      <c r="Z132" s="452"/>
      <c r="AA132" s="452"/>
      <c r="AB132" s="452"/>
      <c r="AC132" s="452"/>
      <c r="AD132" s="452"/>
      <c r="AE132" s="452"/>
      <c r="AF132" s="452"/>
      <c r="AG132" s="452"/>
      <c r="AH132" s="452"/>
      <c r="AI132" s="452"/>
      <c r="AJ132" s="452"/>
      <c r="AK132" s="452"/>
      <c r="AL132" s="452"/>
      <c r="AM132" s="452"/>
      <c r="AN132" s="452"/>
      <c r="AO132" s="452"/>
      <c r="AP132" s="452"/>
      <c r="AQ132" s="452"/>
      <c r="AR132" s="452"/>
      <c r="AS132" s="452"/>
      <c r="AT132" s="452"/>
      <c r="AU132" s="452"/>
      <c r="AV132" s="452"/>
    </row>
    <row r="133" spans="1:48" s="462" customFormat="1" ht="15.75">
      <c r="A133" s="439" t="s">
        <v>65</v>
      </c>
      <c r="B133" s="458">
        <v>3942.7</v>
      </c>
      <c r="C133" s="459">
        <v>481000150</v>
      </c>
      <c r="D133" s="460">
        <v>44880</v>
      </c>
      <c r="E133" s="466">
        <v>4742.2471554993681</v>
      </c>
      <c r="F133" s="464">
        <v>4742.2471554993681</v>
      </c>
      <c r="G133" s="431"/>
      <c r="H133" s="452"/>
      <c r="I133" s="452"/>
      <c r="J133" s="452"/>
      <c r="K133" s="452"/>
      <c r="L133" s="452"/>
      <c r="M133" s="452"/>
      <c r="N133" s="452"/>
      <c r="O133" s="452"/>
      <c r="P133" s="452"/>
      <c r="Q133" s="452"/>
      <c r="R133" s="452"/>
      <c r="S133" s="452"/>
      <c r="T133" s="452"/>
      <c r="U133" s="452"/>
      <c r="V133" s="452"/>
      <c r="W133" s="452"/>
      <c r="X133" s="452"/>
      <c r="Y133" s="452"/>
      <c r="Z133" s="452"/>
      <c r="AA133" s="452"/>
      <c r="AB133" s="452"/>
      <c r="AC133" s="452"/>
      <c r="AD133" s="452"/>
      <c r="AE133" s="452"/>
      <c r="AF133" s="452"/>
      <c r="AG133" s="452"/>
      <c r="AH133" s="452"/>
      <c r="AI133" s="452"/>
      <c r="AJ133" s="452"/>
      <c r="AK133" s="452"/>
      <c r="AL133" s="452"/>
      <c r="AM133" s="452"/>
      <c r="AN133" s="452"/>
      <c r="AO133" s="452"/>
      <c r="AP133" s="452"/>
      <c r="AQ133" s="452"/>
      <c r="AR133" s="452"/>
      <c r="AS133" s="452"/>
      <c r="AT133" s="452"/>
      <c r="AU133" s="452"/>
      <c r="AV133" s="452"/>
    </row>
    <row r="134" spans="1:48" s="462" customFormat="1" ht="15.75">
      <c r="A134" s="439" t="s">
        <v>65</v>
      </c>
      <c r="B134" s="440">
        <v>3903.35</v>
      </c>
      <c r="C134" s="459">
        <v>481000151</v>
      </c>
      <c r="D134" s="460">
        <v>44882</v>
      </c>
      <c r="E134" s="466">
        <v>4829.1376673040149</v>
      </c>
      <c r="F134" s="464">
        <v>4829.1376673040149</v>
      </c>
      <c r="G134" s="431"/>
      <c r="H134" s="452"/>
      <c r="I134" s="452"/>
      <c r="J134" s="452"/>
      <c r="K134" s="452"/>
      <c r="L134" s="452"/>
      <c r="M134" s="452"/>
      <c r="N134" s="452"/>
      <c r="O134" s="452"/>
      <c r="P134" s="452"/>
      <c r="Q134" s="452"/>
      <c r="R134" s="452"/>
      <c r="S134" s="452"/>
      <c r="T134" s="452"/>
      <c r="U134" s="452"/>
      <c r="V134" s="452"/>
      <c r="W134" s="452"/>
      <c r="X134" s="452"/>
      <c r="Y134" s="452"/>
      <c r="Z134" s="452"/>
      <c r="AA134" s="452"/>
      <c r="AB134" s="452"/>
      <c r="AC134" s="452"/>
      <c r="AD134" s="452"/>
      <c r="AE134" s="452"/>
      <c r="AF134" s="452"/>
      <c r="AG134" s="452"/>
      <c r="AH134" s="452"/>
      <c r="AI134" s="452"/>
      <c r="AJ134" s="452"/>
      <c r="AK134" s="452"/>
      <c r="AL134" s="452"/>
      <c r="AM134" s="452"/>
      <c r="AN134" s="452"/>
      <c r="AO134" s="452"/>
      <c r="AP134" s="452"/>
      <c r="AQ134" s="452"/>
      <c r="AR134" s="452"/>
      <c r="AS134" s="452"/>
      <c r="AT134" s="452"/>
      <c r="AU134" s="452"/>
      <c r="AV134" s="452"/>
    </row>
    <row r="135" spans="1:48" s="462" customFormat="1" ht="15.75">
      <c r="A135" s="439" t="s">
        <v>65</v>
      </c>
      <c r="B135" s="440">
        <v>4010.8</v>
      </c>
      <c r="C135" s="459">
        <v>481000147</v>
      </c>
      <c r="D135" s="460">
        <v>44877</v>
      </c>
      <c r="E135" s="466">
        <v>4757.6349024110223</v>
      </c>
      <c r="F135" s="464">
        <v>4757.6349024110223</v>
      </c>
      <c r="G135" s="431"/>
      <c r="H135" s="452"/>
      <c r="I135" s="452"/>
      <c r="J135" s="452"/>
      <c r="K135" s="452"/>
      <c r="L135" s="452"/>
      <c r="M135" s="452"/>
      <c r="N135" s="452"/>
      <c r="O135" s="452"/>
      <c r="P135" s="452"/>
      <c r="Q135" s="452"/>
      <c r="R135" s="452"/>
      <c r="S135" s="452"/>
      <c r="T135" s="452"/>
      <c r="U135" s="452"/>
      <c r="V135" s="452"/>
      <c r="W135" s="452"/>
      <c r="X135" s="452"/>
      <c r="Y135" s="452"/>
      <c r="Z135" s="452"/>
      <c r="AA135" s="452"/>
      <c r="AB135" s="452"/>
      <c r="AC135" s="452"/>
      <c r="AD135" s="452"/>
      <c r="AE135" s="452"/>
      <c r="AF135" s="452"/>
      <c r="AG135" s="452"/>
      <c r="AH135" s="452"/>
      <c r="AI135" s="452"/>
      <c r="AJ135" s="452"/>
      <c r="AK135" s="452"/>
      <c r="AL135" s="452"/>
      <c r="AM135" s="452"/>
      <c r="AN135" s="452"/>
      <c r="AO135" s="452"/>
      <c r="AP135" s="452"/>
      <c r="AQ135" s="452"/>
      <c r="AR135" s="452"/>
      <c r="AS135" s="452"/>
      <c r="AT135" s="452"/>
      <c r="AU135" s="452"/>
      <c r="AV135" s="452"/>
    </row>
    <row r="136" spans="1:48" s="462" customFormat="1" ht="15.75">
      <c r="A136" s="439" t="s">
        <v>65</v>
      </c>
      <c r="B136" s="440">
        <v>3909.4</v>
      </c>
      <c r="C136" s="459">
        <v>481000152</v>
      </c>
      <c r="D136" s="460">
        <v>44889</v>
      </c>
      <c r="E136" s="466">
        <v>4771.9349981177065</v>
      </c>
      <c r="F136" s="464">
        <v>4771.9349981177065</v>
      </c>
      <c r="G136" s="431"/>
      <c r="H136" s="452"/>
      <c r="I136" s="452"/>
      <c r="J136" s="452"/>
      <c r="K136" s="452"/>
      <c r="L136" s="452"/>
      <c r="M136" s="452"/>
      <c r="N136" s="452"/>
      <c r="O136" s="452"/>
      <c r="P136" s="452"/>
      <c r="Q136" s="452"/>
      <c r="R136" s="452"/>
      <c r="S136" s="452"/>
      <c r="T136" s="452"/>
      <c r="U136" s="452"/>
      <c r="V136" s="452"/>
      <c r="W136" s="452"/>
      <c r="X136" s="452"/>
      <c r="Y136" s="452"/>
      <c r="Z136" s="452"/>
      <c r="AA136" s="452"/>
      <c r="AB136" s="452"/>
      <c r="AC136" s="452"/>
      <c r="AD136" s="452"/>
      <c r="AE136" s="452"/>
      <c r="AF136" s="452"/>
      <c r="AG136" s="452"/>
      <c r="AH136" s="452"/>
      <c r="AI136" s="452"/>
      <c r="AJ136" s="452"/>
      <c r="AK136" s="452"/>
      <c r="AL136" s="452"/>
      <c r="AM136" s="452"/>
      <c r="AN136" s="452"/>
      <c r="AO136" s="452"/>
      <c r="AP136" s="452"/>
      <c r="AQ136" s="452"/>
      <c r="AR136" s="452"/>
      <c r="AS136" s="452"/>
      <c r="AT136" s="452"/>
      <c r="AU136" s="452"/>
      <c r="AV136" s="452"/>
    </row>
    <row r="137" spans="1:48" s="462" customFormat="1" ht="15.75">
      <c r="A137" s="439" t="s">
        <v>65</v>
      </c>
      <c r="B137" s="440">
        <v>4002.8</v>
      </c>
      <c r="C137" s="459">
        <v>481000153</v>
      </c>
      <c r="D137" s="460">
        <v>44889</v>
      </c>
      <c r="E137" s="466">
        <v>4803.533735393893</v>
      </c>
      <c r="F137" s="464">
        <v>4803.533735393893</v>
      </c>
      <c r="G137" s="431"/>
      <c r="H137" s="452"/>
      <c r="I137" s="452"/>
      <c r="J137" s="452"/>
      <c r="K137" s="452"/>
      <c r="L137" s="452"/>
      <c r="M137" s="452"/>
      <c r="N137" s="452"/>
      <c r="O137" s="452"/>
      <c r="P137" s="452"/>
      <c r="Q137" s="452"/>
      <c r="R137" s="452"/>
      <c r="S137" s="452"/>
      <c r="T137" s="452"/>
      <c r="U137" s="452"/>
      <c r="V137" s="452"/>
      <c r="W137" s="452"/>
      <c r="X137" s="452"/>
      <c r="Y137" s="452"/>
      <c r="Z137" s="452"/>
      <c r="AA137" s="452"/>
      <c r="AB137" s="452"/>
      <c r="AC137" s="452"/>
      <c r="AD137" s="452"/>
      <c r="AE137" s="452"/>
      <c r="AF137" s="452"/>
      <c r="AG137" s="452"/>
      <c r="AH137" s="452"/>
      <c r="AI137" s="452"/>
      <c r="AJ137" s="452"/>
      <c r="AK137" s="452"/>
      <c r="AL137" s="452"/>
      <c r="AM137" s="452"/>
      <c r="AN137" s="452"/>
      <c r="AO137" s="452"/>
      <c r="AP137" s="452"/>
      <c r="AQ137" s="452"/>
      <c r="AR137" s="452"/>
      <c r="AS137" s="452"/>
      <c r="AT137" s="452"/>
      <c r="AU137" s="452"/>
      <c r="AV137" s="452"/>
    </row>
    <row r="138" spans="1:48" s="462" customFormat="1" ht="15.75">
      <c r="A138" s="439" t="s">
        <v>65</v>
      </c>
      <c r="B138" s="458">
        <v>3947.8</v>
      </c>
      <c r="C138" s="459">
        <v>481000154</v>
      </c>
      <c r="D138" s="460">
        <v>44890</v>
      </c>
      <c r="E138" s="466">
        <v>4780.472371883222</v>
      </c>
      <c r="F138" s="464">
        <v>4780.472371883222</v>
      </c>
      <c r="G138" s="431"/>
      <c r="H138" s="452"/>
      <c r="I138" s="452"/>
      <c r="J138" s="452"/>
      <c r="K138" s="452"/>
      <c r="L138" s="452"/>
      <c r="M138" s="452"/>
      <c r="N138" s="452"/>
      <c r="O138" s="452"/>
      <c r="P138" s="452"/>
      <c r="Q138" s="452"/>
      <c r="R138" s="452"/>
      <c r="S138" s="452"/>
      <c r="T138" s="452"/>
      <c r="U138" s="452"/>
      <c r="V138" s="452"/>
      <c r="W138" s="452"/>
      <c r="X138" s="452"/>
      <c r="Y138" s="452"/>
      <c r="Z138" s="452"/>
      <c r="AA138" s="452"/>
      <c r="AB138" s="452"/>
      <c r="AC138" s="452"/>
      <c r="AD138" s="452"/>
      <c r="AE138" s="452"/>
      <c r="AF138" s="452"/>
      <c r="AG138" s="452"/>
      <c r="AH138" s="452"/>
      <c r="AI138" s="452"/>
      <c r="AJ138" s="452"/>
      <c r="AK138" s="452"/>
      <c r="AL138" s="452"/>
      <c r="AM138" s="452"/>
      <c r="AN138" s="452"/>
      <c r="AO138" s="452"/>
      <c r="AP138" s="452"/>
      <c r="AQ138" s="452"/>
      <c r="AR138" s="452"/>
      <c r="AS138" s="452"/>
      <c r="AT138" s="452"/>
      <c r="AU138" s="452"/>
      <c r="AV138" s="452"/>
    </row>
    <row r="139" spans="1:48" s="462" customFormat="1" ht="15.75">
      <c r="A139" s="439" t="s">
        <v>65</v>
      </c>
      <c r="B139" s="458">
        <v>3753.15</v>
      </c>
      <c r="C139" s="459">
        <v>481000155</v>
      </c>
      <c r="D139" s="460">
        <v>44891</v>
      </c>
      <c r="E139" s="466">
        <v>4776.7013410201789</v>
      </c>
      <c r="F139" s="464">
        <v>4776.7013410201789</v>
      </c>
      <c r="G139" s="431"/>
      <c r="H139" s="452"/>
      <c r="I139" s="452"/>
      <c r="J139" s="452"/>
      <c r="K139" s="452"/>
      <c r="L139" s="452"/>
      <c r="M139" s="452"/>
      <c r="N139" s="452"/>
      <c r="O139" s="452"/>
      <c r="P139" s="452"/>
      <c r="Q139" s="452"/>
      <c r="R139" s="452"/>
      <c r="S139" s="452"/>
      <c r="T139" s="452"/>
      <c r="U139" s="452"/>
      <c r="V139" s="452"/>
      <c r="W139" s="452"/>
      <c r="X139" s="452"/>
      <c r="Y139" s="452"/>
      <c r="Z139" s="452"/>
      <c r="AA139" s="452"/>
      <c r="AB139" s="452"/>
      <c r="AC139" s="452"/>
      <c r="AD139" s="452"/>
      <c r="AE139" s="452"/>
      <c r="AF139" s="452"/>
      <c r="AG139" s="452"/>
      <c r="AH139" s="452"/>
      <c r="AI139" s="452"/>
      <c r="AJ139" s="452"/>
      <c r="AK139" s="452"/>
      <c r="AL139" s="452"/>
      <c r="AM139" s="452"/>
      <c r="AN139" s="452"/>
      <c r="AO139" s="452"/>
      <c r="AP139" s="452"/>
      <c r="AQ139" s="452"/>
      <c r="AR139" s="452"/>
      <c r="AS139" s="452"/>
      <c r="AT139" s="452"/>
      <c r="AU139" s="452"/>
      <c r="AV139" s="452"/>
    </row>
    <row r="140" spans="1:48" s="462" customFormat="1" ht="15.75">
      <c r="A140" s="439" t="s">
        <v>65</v>
      </c>
      <c r="B140" s="458">
        <v>3876.6</v>
      </c>
      <c r="C140" s="459">
        <v>481000156</v>
      </c>
      <c r="D140" s="460">
        <v>44892</v>
      </c>
      <c r="E140" s="466">
        <v>4785.9276987026078</v>
      </c>
      <c r="F140" s="464">
        <v>4785.9276987026078</v>
      </c>
      <c r="G140" s="431"/>
      <c r="H140" s="452"/>
      <c r="I140" s="452"/>
      <c r="J140" s="452"/>
      <c r="K140" s="452"/>
      <c r="L140" s="452"/>
      <c r="M140" s="452"/>
      <c r="N140" s="452"/>
      <c r="O140" s="452"/>
      <c r="P140" s="452"/>
      <c r="Q140" s="452"/>
      <c r="R140" s="452"/>
      <c r="S140" s="452"/>
      <c r="T140" s="452"/>
      <c r="U140" s="452"/>
      <c r="V140" s="452"/>
      <c r="W140" s="452"/>
      <c r="X140" s="452"/>
      <c r="Y140" s="452"/>
      <c r="Z140" s="452"/>
      <c r="AA140" s="452"/>
      <c r="AB140" s="452"/>
      <c r="AC140" s="452"/>
      <c r="AD140" s="452"/>
      <c r="AE140" s="452"/>
      <c r="AF140" s="452"/>
      <c r="AG140" s="452"/>
      <c r="AH140" s="452"/>
      <c r="AI140" s="452"/>
      <c r="AJ140" s="452"/>
      <c r="AK140" s="452"/>
      <c r="AL140" s="452"/>
      <c r="AM140" s="452"/>
      <c r="AN140" s="452"/>
      <c r="AO140" s="452"/>
      <c r="AP140" s="452"/>
      <c r="AQ140" s="452"/>
      <c r="AR140" s="452"/>
      <c r="AS140" s="452"/>
      <c r="AT140" s="452"/>
      <c r="AU140" s="452"/>
      <c r="AV140" s="452"/>
    </row>
    <row r="141" spans="1:48" s="462" customFormat="1" ht="15.75">
      <c r="A141" s="439" t="s">
        <v>65</v>
      </c>
      <c r="B141" s="463">
        <v>3872.9</v>
      </c>
      <c r="C141" s="459">
        <v>481000157</v>
      </c>
      <c r="D141" s="460">
        <v>44892</v>
      </c>
      <c r="E141" s="466">
        <v>4757.5868556377773</v>
      </c>
      <c r="F141" s="464">
        <v>4757.5868556377773</v>
      </c>
      <c r="G141" s="431"/>
      <c r="H141" s="452"/>
      <c r="I141" s="452"/>
      <c r="J141" s="452"/>
      <c r="K141" s="452"/>
      <c r="L141" s="452"/>
      <c r="M141" s="452"/>
      <c r="N141" s="452"/>
      <c r="O141" s="452"/>
      <c r="P141" s="452"/>
      <c r="Q141" s="452"/>
      <c r="R141" s="452"/>
      <c r="S141" s="452"/>
      <c r="T141" s="452"/>
      <c r="U141" s="452"/>
      <c r="V141" s="452"/>
      <c r="W141" s="452"/>
      <c r="X141" s="452"/>
      <c r="Y141" s="452"/>
      <c r="Z141" s="452"/>
      <c r="AA141" s="452"/>
      <c r="AB141" s="452"/>
      <c r="AC141" s="452"/>
      <c r="AD141" s="452"/>
      <c r="AE141" s="452"/>
      <c r="AF141" s="452"/>
      <c r="AG141" s="452"/>
      <c r="AH141" s="452"/>
      <c r="AI141" s="452"/>
      <c r="AJ141" s="452"/>
      <c r="AK141" s="452"/>
      <c r="AL141" s="452"/>
      <c r="AM141" s="452"/>
      <c r="AN141" s="452"/>
      <c r="AO141" s="452"/>
      <c r="AP141" s="452"/>
      <c r="AQ141" s="452"/>
      <c r="AR141" s="452"/>
      <c r="AS141" s="452"/>
      <c r="AT141" s="452"/>
      <c r="AU141" s="452"/>
      <c r="AV141" s="452"/>
    </row>
    <row r="142" spans="1:48" s="462" customFormat="1" ht="15.75">
      <c r="A142" s="439" t="s">
        <v>65</v>
      </c>
      <c r="B142" s="463">
        <v>3909.7</v>
      </c>
      <c r="C142" s="459">
        <v>481000158</v>
      </c>
      <c r="D142" s="460">
        <v>44892</v>
      </c>
      <c r="E142" s="466">
        <v>4737.7053291536049</v>
      </c>
      <c r="F142" s="464">
        <v>4737.7053291536049</v>
      </c>
      <c r="G142" s="431"/>
      <c r="H142" s="452"/>
      <c r="I142" s="452"/>
      <c r="J142" s="452"/>
      <c r="K142" s="452"/>
      <c r="L142" s="452"/>
      <c r="M142" s="452"/>
      <c r="N142" s="452"/>
      <c r="O142" s="452"/>
      <c r="P142" s="452"/>
      <c r="Q142" s="452"/>
      <c r="R142" s="452"/>
      <c r="S142" s="452"/>
      <c r="T142" s="452"/>
      <c r="U142" s="452"/>
      <c r="V142" s="452"/>
      <c r="W142" s="452"/>
      <c r="X142" s="452"/>
      <c r="Y142" s="452"/>
      <c r="Z142" s="452"/>
      <c r="AA142" s="452"/>
      <c r="AB142" s="452"/>
      <c r="AC142" s="452"/>
      <c r="AD142" s="452"/>
      <c r="AE142" s="452"/>
      <c r="AF142" s="452"/>
      <c r="AG142" s="452"/>
      <c r="AH142" s="452"/>
      <c r="AI142" s="452"/>
      <c r="AJ142" s="452"/>
      <c r="AK142" s="452"/>
      <c r="AL142" s="452"/>
      <c r="AM142" s="452"/>
      <c r="AN142" s="452"/>
      <c r="AO142" s="452"/>
      <c r="AP142" s="452"/>
      <c r="AQ142" s="452"/>
      <c r="AR142" s="452"/>
      <c r="AS142" s="452"/>
      <c r="AT142" s="452"/>
      <c r="AU142" s="452"/>
      <c r="AV142" s="452"/>
    </row>
    <row r="143" spans="1:48" s="462" customFormat="1" ht="15.75">
      <c r="A143" s="439" t="s">
        <v>65</v>
      </c>
      <c r="B143" s="458">
        <v>3893.75</v>
      </c>
      <c r="C143" s="459">
        <v>481000159</v>
      </c>
      <c r="D143" s="460">
        <v>44893</v>
      </c>
      <c r="E143" s="466">
        <v>4735.7241032095653</v>
      </c>
      <c r="F143" s="464">
        <v>4735.7241032095653</v>
      </c>
      <c r="G143" s="431"/>
      <c r="H143" s="452"/>
      <c r="I143" s="452"/>
      <c r="J143" s="452"/>
      <c r="K143" s="452"/>
      <c r="L143" s="452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452"/>
      <c r="Z143" s="452"/>
      <c r="AA143" s="452"/>
      <c r="AB143" s="452"/>
      <c r="AC143" s="452"/>
      <c r="AD143" s="452"/>
      <c r="AE143" s="452"/>
      <c r="AF143" s="452"/>
      <c r="AG143" s="452"/>
      <c r="AH143" s="452"/>
      <c r="AI143" s="452"/>
      <c r="AJ143" s="452"/>
      <c r="AK143" s="452"/>
      <c r="AL143" s="452"/>
      <c r="AM143" s="452"/>
      <c r="AN143" s="452"/>
      <c r="AO143" s="452"/>
      <c r="AP143" s="452"/>
      <c r="AQ143" s="452"/>
      <c r="AR143" s="452"/>
      <c r="AS143" s="452"/>
      <c r="AT143" s="452"/>
      <c r="AU143" s="452"/>
      <c r="AV143" s="452"/>
    </row>
    <row r="144" spans="1:48" s="462" customFormat="1" ht="15.75">
      <c r="A144" s="439" t="s">
        <v>65</v>
      </c>
      <c r="B144" s="440">
        <v>3952.8</v>
      </c>
      <c r="C144" s="459">
        <v>481000160</v>
      </c>
      <c r="D144" s="460">
        <v>44894</v>
      </c>
      <c r="E144" s="466">
        <v>4751.183919597991</v>
      </c>
      <c r="F144" s="464">
        <v>4751.183919597991</v>
      </c>
      <c r="G144" s="431"/>
      <c r="H144" s="452"/>
      <c r="I144" s="452"/>
      <c r="J144" s="452"/>
      <c r="K144" s="452"/>
      <c r="L144" s="452"/>
      <c r="M144" s="452"/>
      <c r="N144" s="452"/>
      <c r="O144" s="452"/>
      <c r="P144" s="452"/>
      <c r="Q144" s="452"/>
      <c r="R144" s="452"/>
      <c r="S144" s="452"/>
      <c r="T144" s="452"/>
      <c r="U144" s="452"/>
      <c r="V144" s="452"/>
      <c r="W144" s="452"/>
      <c r="X144" s="452"/>
      <c r="Y144" s="452"/>
      <c r="Z144" s="452"/>
      <c r="AA144" s="452"/>
      <c r="AB144" s="452"/>
      <c r="AC144" s="452"/>
      <c r="AD144" s="452"/>
      <c r="AE144" s="452"/>
      <c r="AF144" s="452"/>
      <c r="AG144" s="452"/>
      <c r="AH144" s="452"/>
      <c r="AI144" s="452"/>
      <c r="AJ144" s="452"/>
      <c r="AK144" s="452"/>
      <c r="AL144" s="452"/>
      <c r="AM144" s="452"/>
      <c r="AN144" s="452"/>
      <c r="AO144" s="452"/>
      <c r="AP144" s="452"/>
      <c r="AQ144" s="452"/>
      <c r="AR144" s="452"/>
      <c r="AS144" s="452"/>
      <c r="AT144" s="452"/>
      <c r="AU144" s="452"/>
      <c r="AV144" s="452"/>
    </row>
    <row r="145" spans="1:48">
      <c r="A145" s="467"/>
      <c r="B145" s="468">
        <f>SUM(B4:B144)</f>
        <v>620046.47055036528</v>
      </c>
      <c r="C145" s="469"/>
      <c r="D145" s="470"/>
      <c r="E145" s="471">
        <f>SUMPRODUCT($B$4:$B$144,E4:E144)/($B$145)</f>
        <v>4366.0916067342478</v>
      </c>
      <c r="F145" s="471">
        <f>ROUND(SUMPRODUCT($B$4:$B$144,F4:F144)/($B$145),0)</f>
        <v>3680</v>
      </c>
      <c r="G145" s="472"/>
      <c r="H145" s="452"/>
      <c r="I145" s="452"/>
      <c r="J145" s="452"/>
      <c r="K145" s="452"/>
      <c r="L145" s="452"/>
      <c r="M145" s="452"/>
      <c r="N145" s="452"/>
      <c r="O145" s="452"/>
      <c r="P145" s="452"/>
      <c r="Q145" s="452"/>
      <c r="R145" s="452"/>
      <c r="S145" s="452"/>
      <c r="T145" s="452"/>
      <c r="U145" s="452"/>
      <c r="V145" s="452"/>
      <c r="W145" s="452"/>
      <c r="X145" s="452"/>
      <c r="Y145" s="452"/>
      <c r="Z145" s="452"/>
      <c r="AA145" s="452"/>
      <c r="AB145" s="452"/>
      <c r="AC145" s="452"/>
      <c r="AD145" s="452"/>
      <c r="AE145" s="452"/>
      <c r="AF145" s="452"/>
      <c r="AG145" s="452"/>
      <c r="AH145" s="452"/>
      <c r="AI145" s="452"/>
      <c r="AJ145" s="452"/>
      <c r="AK145" s="452"/>
      <c r="AL145" s="452"/>
      <c r="AM145" s="452"/>
      <c r="AN145" s="452"/>
      <c r="AO145" s="452"/>
      <c r="AP145" s="452"/>
      <c r="AQ145" s="452"/>
      <c r="AR145" s="452"/>
      <c r="AS145" s="452"/>
      <c r="AT145" s="452"/>
      <c r="AU145" s="452"/>
      <c r="AV145" s="452"/>
    </row>
    <row r="146" spans="1:48" ht="13.9" customHeight="1">
      <c r="A146" s="431"/>
      <c r="C146" s="473"/>
      <c r="D146" s="473"/>
      <c r="E146" s="473"/>
      <c r="F146" s="474"/>
      <c r="H146" s="452"/>
      <c r="I146" s="452"/>
      <c r="J146" s="452"/>
      <c r="K146" s="452"/>
      <c r="L146" s="452"/>
      <c r="M146" s="452"/>
      <c r="N146" s="452"/>
      <c r="O146" s="452"/>
      <c r="P146" s="452"/>
      <c r="Q146" s="452"/>
      <c r="R146" s="452"/>
      <c r="S146" s="452"/>
      <c r="T146" s="452"/>
      <c r="U146" s="452"/>
      <c r="V146" s="452"/>
      <c r="W146" s="452"/>
      <c r="X146" s="452"/>
      <c r="Y146" s="452"/>
      <c r="Z146" s="452"/>
      <c r="AA146" s="452"/>
      <c r="AB146" s="452"/>
      <c r="AC146" s="452"/>
      <c r="AD146" s="452"/>
      <c r="AE146" s="452"/>
      <c r="AF146" s="452"/>
      <c r="AG146" s="452"/>
      <c r="AH146" s="452"/>
      <c r="AI146" s="452"/>
      <c r="AJ146" s="452"/>
      <c r="AK146" s="452"/>
      <c r="AL146" s="452"/>
      <c r="AM146" s="452"/>
      <c r="AN146" s="452"/>
      <c r="AO146" s="452"/>
      <c r="AP146" s="452"/>
      <c r="AQ146" s="452"/>
      <c r="AR146" s="452"/>
      <c r="AS146" s="452"/>
      <c r="AT146" s="452"/>
      <c r="AU146" s="452"/>
      <c r="AV146" s="452"/>
    </row>
    <row r="147" spans="1:48" ht="15.75">
      <c r="A147" s="449" t="s">
        <v>254</v>
      </c>
      <c r="B147" s="475"/>
      <c r="C147" s="473"/>
      <c r="D147" s="476"/>
      <c r="E147" s="477"/>
      <c r="F147" s="477"/>
      <c r="G147" s="478"/>
      <c r="H147" s="452"/>
      <c r="I147" s="452"/>
      <c r="J147" s="452"/>
      <c r="K147" s="452"/>
      <c r="L147" s="452"/>
      <c r="M147" s="452"/>
      <c r="N147" s="452"/>
      <c r="O147" s="452"/>
      <c r="P147" s="452"/>
      <c r="Q147" s="452"/>
      <c r="R147" s="452"/>
      <c r="S147" s="452"/>
      <c r="T147" s="452"/>
      <c r="U147" s="452"/>
      <c r="V147" s="452"/>
      <c r="W147" s="452"/>
      <c r="X147" s="452"/>
      <c r="Y147" s="452"/>
      <c r="Z147" s="452"/>
      <c r="AA147" s="452"/>
      <c r="AB147" s="452"/>
      <c r="AC147" s="452"/>
      <c r="AD147" s="452"/>
      <c r="AE147" s="452"/>
      <c r="AF147" s="452"/>
      <c r="AG147" s="452"/>
      <c r="AH147" s="452"/>
      <c r="AI147" s="452"/>
      <c r="AJ147" s="452"/>
      <c r="AK147" s="452"/>
      <c r="AL147" s="452"/>
      <c r="AM147" s="452"/>
      <c r="AN147" s="452"/>
      <c r="AO147" s="452"/>
      <c r="AP147" s="452"/>
      <c r="AQ147" s="452"/>
      <c r="AR147" s="452"/>
      <c r="AS147" s="452"/>
      <c r="AT147" s="452"/>
      <c r="AU147" s="452"/>
      <c r="AV147" s="452"/>
    </row>
    <row r="148" spans="1:48">
      <c r="A148" s="450" t="s">
        <v>255</v>
      </c>
      <c r="B148" s="479"/>
      <c r="C148" s="480"/>
      <c r="D148" s="476"/>
      <c r="E148" s="477"/>
      <c r="F148" s="477"/>
      <c r="G148" s="481"/>
      <c r="H148" s="452"/>
      <c r="I148" s="452"/>
      <c r="J148" s="452"/>
      <c r="K148" s="452"/>
      <c r="L148" s="452"/>
      <c r="M148" s="452"/>
      <c r="N148" s="452"/>
      <c r="O148" s="452"/>
      <c r="P148" s="452"/>
      <c r="Q148" s="452"/>
      <c r="R148" s="452"/>
      <c r="S148" s="452"/>
      <c r="T148" s="452"/>
      <c r="U148" s="452"/>
      <c r="V148" s="452"/>
      <c r="W148" s="452"/>
      <c r="X148" s="452"/>
      <c r="Y148" s="452"/>
      <c r="Z148" s="452"/>
      <c r="AA148" s="452"/>
      <c r="AB148" s="452"/>
      <c r="AC148" s="452"/>
      <c r="AD148" s="452"/>
      <c r="AE148" s="452"/>
      <c r="AF148" s="452"/>
      <c r="AG148" s="452"/>
      <c r="AH148" s="452"/>
      <c r="AI148" s="452"/>
      <c r="AJ148" s="452"/>
      <c r="AK148" s="452"/>
      <c r="AL148" s="452"/>
      <c r="AM148" s="452"/>
      <c r="AN148" s="452"/>
      <c r="AO148" s="452"/>
      <c r="AP148" s="452"/>
      <c r="AQ148" s="452"/>
      <c r="AR148" s="452"/>
      <c r="AS148" s="452"/>
      <c r="AT148" s="452"/>
      <c r="AU148" s="452"/>
      <c r="AV148" s="452"/>
    </row>
    <row r="149" spans="1:48">
      <c r="A149" s="450" t="s">
        <v>256</v>
      </c>
      <c r="B149" s="479"/>
      <c r="C149" s="480"/>
      <c r="D149" s="476"/>
      <c r="E149" s="477"/>
      <c r="F149" s="477"/>
      <c r="G149" s="478"/>
      <c r="H149" s="478"/>
      <c r="I149" s="482"/>
      <c r="J149" s="482"/>
      <c r="K149" s="482"/>
      <c r="L149" s="482"/>
      <c r="M149" s="482"/>
      <c r="N149" s="473"/>
      <c r="O149" s="473"/>
    </row>
    <row r="150" spans="1:48">
      <c r="A150" s="450" t="s">
        <v>257</v>
      </c>
      <c r="B150" s="479"/>
      <c r="C150" s="480"/>
      <c r="D150" s="476"/>
      <c r="E150" s="477"/>
      <c r="F150" s="477"/>
      <c r="G150" s="473"/>
      <c r="H150" s="473"/>
      <c r="I150" s="482"/>
      <c r="J150" s="482"/>
      <c r="K150" s="482"/>
      <c r="L150" s="482"/>
      <c r="M150" s="482"/>
      <c r="N150" s="473"/>
      <c r="O150" s="473"/>
    </row>
    <row r="151" spans="1:48">
      <c r="A151" s="450" t="s">
        <v>258</v>
      </c>
      <c r="B151" s="483"/>
      <c r="C151" s="483"/>
      <c r="D151" s="484"/>
      <c r="E151" s="485" t="s">
        <v>84</v>
      </c>
      <c r="F151" s="486"/>
      <c r="G151" s="473"/>
      <c r="H151" s="473"/>
      <c r="I151" s="482"/>
      <c r="J151" s="482"/>
      <c r="K151" s="482"/>
      <c r="L151" s="482"/>
      <c r="M151" s="482"/>
      <c r="N151" s="473"/>
      <c r="O151" s="473"/>
    </row>
    <row r="152" spans="1:48">
      <c r="A152" s="478" t="s">
        <v>259</v>
      </c>
    </row>
    <row r="153" spans="1:48">
      <c r="A153" s="478" t="s">
        <v>210</v>
      </c>
    </row>
    <row r="154" spans="1:48">
      <c r="A154" s="478" t="s">
        <v>260</v>
      </c>
    </row>
    <row r="155" spans="1:48" ht="15.75">
      <c r="A155" s="473"/>
      <c r="E155" s="487"/>
    </row>
    <row r="156" spans="1:48" ht="15.75">
      <c r="E156" s="487"/>
    </row>
    <row r="157" spans="1:48" ht="15.75">
      <c r="E157" s="487"/>
    </row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12" sqref="A12"/>
    </sheetView>
  </sheetViews>
  <sheetFormatPr defaultColWidth="9.28515625" defaultRowHeight="15"/>
  <cols>
    <col min="1" max="1" width="27.28515625" style="489" customWidth="1"/>
    <col min="2" max="2" width="15.140625" style="489" customWidth="1"/>
    <col min="3" max="3" width="19.42578125" style="489" customWidth="1"/>
    <col min="4" max="4" width="23.140625" style="489" customWidth="1"/>
    <col min="5" max="5" width="14.28515625" style="489" customWidth="1"/>
    <col min="6" max="6" width="19" style="489" customWidth="1"/>
    <col min="7" max="11" width="9.28515625" style="489"/>
    <col min="12" max="12" width="14" style="489" customWidth="1"/>
    <col min="13" max="16384" width="9.28515625" style="489"/>
  </cols>
  <sheetData>
    <row r="1" spans="1:12" ht="18.75">
      <c r="A1" s="488" t="s">
        <v>261</v>
      </c>
      <c r="B1" s="488"/>
      <c r="C1" s="488"/>
      <c r="D1" s="488"/>
      <c r="E1" s="488"/>
      <c r="F1" s="488"/>
    </row>
    <row r="2" spans="1:12">
      <c r="A2" s="490"/>
    </row>
    <row r="3" spans="1:12" ht="25.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2" ht="22.15" customHeight="1">
      <c r="A4" s="491" t="s">
        <v>6</v>
      </c>
      <c r="B4" s="492">
        <v>50719.520000000062</v>
      </c>
      <c r="C4" s="492"/>
      <c r="D4" s="493"/>
      <c r="E4" s="494">
        <v>4309.1343464526344</v>
      </c>
      <c r="F4" s="495">
        <v>3368.3235838238397</v>
      </c>
    </row>
    <row r="5" spans="1:12">
      <c r="A5" s="496" t="s">
        <v>133</v>
      </c>
      <c r="B5" s="497">
        <v>2034.96</v>
      </c>
      <c r="C5" s="498">
        <v>161002334</v>
      </c>
      <c r="D5" s="499">
        <v>44915</v>
      </c>
      <c r="E5" s="500">
        <v>4388</v>
      </c>
      <c r="F5" s="500">
        <v>2651</v>
      </c>
      <c r="L5" s="501"/>
    </row>
    <row r="6" spans="1:12">
      <c r="A6" s="496" t="s">
        <v>27</v>
      </c>
      <c r="B6" s="497">
        <v>1980.84</v>
      </c>
      <c r="C6" s="498">
        <v>161002334</v>
      </c>
      <c r="D6" s="499">
        <v>44915</v>
      </c>
      <c r="E6" s="500">
        <v>4398</v>
      </c>
      <c r="F6" s="500">
        <v>3205</v>
      </c>
    </row>
    <row r="7" spans="1:12">
      <c r="A7" s="496" t="s">
        <v>27</v>
      </c>
      <c r="B7" s="497">
        <v>4067.5</v>
      </c>
      <c r="C7" s="498">
        <v>162000027</v>
      </c>
      <c r="D7" s="499">
        <v>44917</v>
      </c>
      <c r="E7" s="500">
        <v>4077</v>
      </c>
      <c r="F7" s="500">
        <v>2483</v>
      </c>
    </row>
    <row r="8" spans="1:12">
      <c r="A8" s="496" t="s">
        <v>20</v>
      </c>
      <c r="B8" s="497">
        <v>1949.25</v>
      </c>
      <c r="C8" s="498">
        <v>161009374</v>
      </c>
      <c r="D8" s="499">
        <v>44918</v>
      </c>
      <c r="E8" s="500">
        <v>4308</v>
      </c>
      <c r="F8" s="500">
        <v>3632</v>
      </c>
      <c r="L8" s="501"/>
    </row>
    <row r="9" spans="1:12">
      <c r="A9" s="496" t="s">
        <v>73</v>
      </c>
      <c r="B9" s="497">
        <v>1917.25</v>
      </c>
      <c r="C9" s="498">
        <v>161009374</v>
      </c>
      <c r="D9" s="499">
        <v>44918</v>
      </c>
      <c r="E9" s="500">
        <v>4237</v>
      </c>
      <c r="F9" s="500">
        <v>3750</v>
      </c>
    </row>
    <row r="10" spans="1:12">
      <c r="A10" s="496" t="s">
        <v>73</v>
      </c>
      <c r="B10" s="497">
        <v>1915.9</v>
      </c>
      <c r="C10" s="498">
        <v>161009375</v>
      </c>
      <c r="D10" s="499">
        <v>44918</v>
      </c>
      <c r="E10" s="500">
        <v>3912</v>
      </c>
      <c r="F10" s="500">
        <v>3578</v>
      </c>
    </row>
    <row r="11" spans="1:12">
      <c r="A11" s="496" t="s">
        <v>20</v>
      </c>
      <c r="B11" s="497">
        <v>2013.4</v>
      </c>
      <c r="C11" s="498">
        <v>161009375</v>
      </c>
      <c r="D11" s="499">
        <v>44919</v>
      </c>
      <c r="E11" s="500">
        <v>4193</v>
      </c>
      <c r="F11" s="500">
        <v>3673</v>
      </c>
      <c r="L11" s="501"/>
    </row>
    <row r="12" spans="1:12" ht="30">
      <c r="A12" s="496" t="s">
        <v>228</v>
      </c>
      <c r="B12" s="497">
        <v>3918.85</v>
      </c>
      <c r="C12" s="498">
        <v>161004809</v>
      </c>
      <c r="D12" s="499">
        <v>44920</v>
      </c>
      <c r="E12" s="500">
        <v>4246</v>
      </c>
      <c r="F12" s="500">
        <v>3224</v>
      </c>
    </row>
    <row r="13" spans="1:12">
      <c r="A13" s="496" t="s">
        <v>27</v>
      </c>
      <c r="B13" s="497">
        <v>2034.78</v>
      </c>
      <c r="C13" s="498">
        <v>142000005</v>
      </c>
      <c r="D13" s="499">
        <v>44922</v>
      </c>
      <c r="E13" s="500">
        <v>4304</v>
      </c>
      <c r="F13" s="500">
        <v>2871</v>
      </c>
    </row>
    <row r="14" spans="1:12">
      <c r="A14" s="496" t="s">
        <v>12</v>
      </c>
      <c r="B14" s="497">
        <v>1946.62</v>
      </c>
      <c r="C14" s="498">
        <v>142000005</v>
      </c>
      <c r="D14" s="499">
        <v>44922</v>
      </c>
      <c r="E14" s="500">
        <v>4581</v>
      </c>
      <c r="F14" s="500">
        <v>2871</v>
      </c>
    </row>
    <row r="15" spans="1:12">
      <c r="A15" s="496" t="s">
        <v>64</v>
      </c>
      <c r="B15" s="497">
        <v>4109.1499999999996</v>
      </c>
      <c r="C15" s="498">
        <v>451000021</v>
      </c>
      <c r="D15" s="499">
        <v>44922</v>
      </c>
      <c r="E15" s="500">
        <v>3263.5886144000006</v>
      </c>
      <c r="F15" s="500">
        <v>4087</v>
      </c>
      <c r="L15" s="501"/>
    </row>
    <row r="16" spans="1:12">
      <c r="A16" s="496" t="s">
        <v>64</v>
      </c>
      <c r="B16" s="497">
        <v>3919.1</v>
      </c>
      <c r="C16" s="498">
        <v>461000073</v>
      </c>
      <c r="D16" s="499">
        <v>44923</v>
      </c>
      <c r="E16" s="500">
        <v>3283.1434384000013</v>
      </c>
      <c r="F16" s="500">
        <v>4125</v>
      </c>
    </row>
    <row r="17" spans="1:12">
      <c r="A17" s="496" t="s">
        <v>65</v>
      </c>
      <c r="B17" s="497">
        <v>3793</v>
      </c>
      <c r="C17" s="498">
        <v>481000185</v>
      </c>
      <c r="D17" s="499">
        <v>44922</v>
      </c>
      <c r="E17" s="502">
        <v>4761.1722488038286</v>
      </c>
      <c r="F17" s="500">
        <v>4761.1722488038286</v>
      </c>
    </row>
    <row r="18" spans="1:12">
      <c r="A18" s="496" t="s">
        <v>65</v>
      </c>
      <c r="B18" s="497">
        <v>3905.5</v>
      </c>
      <c r="C18" s="498">
        <v>481000186</v>
      </c>
      <c r="D18" s="499">
        <v>44922</v>
      </c>
      <c r="E18" s="502">
        <v>4769.1742024616933</v>
      </c>
      <c r="F18" s="500">
        <v>4769.1742024616933</v>
      </c>
      <c r="L18" s="501"/>
    </row>
    <row r="19" spans="1:12">
      <c r="A19" s="496" t="s">
        <v>65</v>
      </c>
      <c r="B19" s="497">
        <v>3906.3</v>
      </c>
      <c r="C19" s="498">
        <v>481000187</v>
      </c>
      <c r="D19" s="499">
        <v>44923</v>
      </c>
      <c r="E19" s="502">
        <v>4718.7539003522897</v>
      </c>
      <c r="F19" s="500">
        <v>4718.7539003522897</v>
      </c>
    </row>
    <row r="20" spans="1:12">
      <c r="A20" s="503"/>
      <c r="B20" s="504">
        <f>SUM(B4:B19)</f>
        <v>94131.920000000056</v>
      </c>
      <c r="C20" s="503"/>
      <c r="D20" s="503"/>
      <c r="E20" s="505">
        <f>SUMPRODUCT(E4:E19,$B4:$B19)/$B20</f>
        <v>4259.4440845385889</v>
      </c>
      <c r="F20" s="505">
        <f>SUMPRODUCT(F4:F19,$B4:$B19)/$B20</f>
        <v>3541.260614195462</v>
      </c>
      <c r="L20" s="506"/>
    </row>
    <row r="22" spans="1:12">
      <c r="A22" s="507" t="s">
        <v>262</v>
      </c>
    </row>
    <row r="23" spans="1:12">
      <c r="A23" s="508" t="s">
        <v>263</v>
      </c>
    </row>
    <row r="24" spans="1:12">
      <c r="A24" s="508" t="s">
        <v>264</v>
      </c>
    </row>
    <row r="25" spans="1:12">
      <c r="A25" s="508" t="s">
        <v>265</v>
      </c>
    </row>
    <row r="26" spans="1:12">
      <c r="A26" s="508" t="s">
        <v>266</v>
      </c>
    </row>
    <row r="27" spans="1:12">
      <c r="A27" s="509" t="s">
        <v>267</v>
      </c>
    </row>
  </sheetData>
  <mergeCells count="1">
    <mergeCell ref="A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1"/>
  <sheetViews>
    <sheetView workbookViewId="0">
      <selection activeCell="A2" sqref="A2"/>
    </sheetView>
  </sheetViews>
  <sheetFormatPr defaultColWidth="10.42578125" defaultRowHeight="15"/>
  <cols>
    <col min="1" max="1" width="34.42578125" style="490" customWidth="1"/>
    <col min="2" max="2" width="19.42578125" style="489" customWidth="1"/>
    <col min="3" max="3" width="16.7109375" style="489" customWidth="1"/>
    <col min="4" max="4" width="16" style="489" customWidth="1"/>
    <col min="5" max="5" width="17.28515625" style="489" customWidth="1"/>
    <col min="6" max="6" width="21.7109375" style="489" customWidth="1"/>
    <col min="7" max="16384" width="10.42578125" style="489"/>
  </cols>
  <sheetData>
    <row r="1" spans="1:48" ht="18.75">
      <c r="A1" s="488" t="s">
        <v>268</v>
      </c>
      <c r="B1" s="488"/>
      <c r="C1" s="488"/>
      <c r="D1" s="488"/>
      <c r="E1" s="488"/>
      <c r="F1" s="488"/>
    </row>
    <row r="3" spans="1:48" s="510" customFormat="1" ht="25.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48" s="513" customFormat="1">
      <c r="A4" s="491" t="s">
        <v>6</v>
      </c>
      <c r="B4" s="492">
        <v>187780.47055036516</v>
      </c>
      <c r="C4" s="511"/>
      <c r="D4" s="511"/>
      <c r="E4" s="494">
        <v>4561.1577388576097</v>
      </c>
      <c r="F4" s="495">
        <v>4057.4159899434621</v>
      </c>
      <c r="G4" s="512"/>
      <c r="H4" s="512"/>
      <c r="I4" s="512"/>
      <c r="J4" s="512"/>
    </row>
    <row r="5" spans="1:48" s="518" customFormat="1" ht="15.75">
      <c r="A5" s="496" t="s">
        <v>236</v>
      </c>
      <c r="B5" s="514">
        <v>3638.1</v>
      </c>
      <c r="C5" s="515">
        <v>161002059</v>
      </c>
      <c r="D5" s="516">
        <v>44894</v>
      </c>
      <c r="E5" s="517">
        <v>5333</v>
      </c>
      <c r="F5" s="517">
        <v>4135</v>
      </c>
      <c r="G5" s="489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510"/>
      <c r="AE5" s="510"/>
      <c r="AF5" s="510"/>
      <c r="AG5" s="510"/>
      <c r="AH5" s="510"/>
      <c r="AI5" s="510"/>
      <c r="AJ5" s="510"/>
      <c r="AK5" s="510"/>
      <c r="AL5" s="510"/>
      <c r="AM5" s="510"/>
      <c r="AN5" s="510"/>
      <c r="AO5" s="510"/>
      <c r="AP5" s="510"/>
      <c r="AQ5" s="510"/>
      <c r="AR5" s="510"/>
      <c r="AS5" s="510"/>
      <c r="AT5" s="510"/>
      <c r="AU5" s="510"/>
      <c r="AV5" s="510"/>
    </row>
    <row r="6" spans="1:48" s="518" customFormat="1" ht="15.75">
      <c r="A6" s="496" t="s">
        <v>20</v>
      </c>
      <c r="B6" s="514">
        <v>2245.9</v>
      </c>
      <c r="C6" s="515">
        <v>161009349</v>
      </c>
      <c r="D6" s="516">
        <v>44895</v>
      </c>
      <c r="E6" s="517">
        <v>4342</v>
      </c>
      <c r="F6" s="517">
        <v>4407</v>
      </c>
      <c r="G6" s="489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510"/>
      <c r="X6" s="510"/>
      <c r="Y6" s="510"/>
      <c r="Z6" s="510"/>
      <c r="AA6" s="510"/>
      <c r="AB6" s="510"/>
      <c r="AC6" s="510"/>
      <c r="AD6" s="510"/>
      <c r="AE6" s="510"/>
      <c r="AF6" s="510"/>
      <c r="AG6" s="510"/>
      <c r="AH6" s="510"/>
      <c r="AI6" s="510"/>
      <c r="AJ6" s="510"/>
      <c r="AK6" s="510"/>
      <c r="AL6" s="510"/>
      <c r="AM6" s="510"/>
      <c r="AN6" s="510"/>
      <c r="AO6" s="510"/>
      <c r="AP6" s="510"/>
      <c r="AQ6" s="510"/>
      <c r="AR6" s="510"/>
      <c r="AS6" s="510"/>
      <c r="AT6" s="510"/>
      <c r="AU6" s="510"/>
      <c r="AV6" s="510"/>
    </row>
    <row r="7" spans="1:48" s="518" customFormat="1" ht="15.75">
      <c r="A7" s="496" t="s">
        <v>73</v>
      </c>
      <c r="B7" s="514">
        <v>1483.95</v>
      </c>
      <c r="C7" s="515">
        <v>161009349</v>
      </c>
      <c r="D7" s="516">
        <v>44895</v>
      </c>
      <c r="E7" s="517">
        <v>4030</v>
      </c>
      <c r="F7" s="517">
        <v>4049</v>
      </c>
      <c r="G7" s="489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0"/>
      <c r="AK7" s="510"/>
      <c r="AL7" s="510"/>
      <c r="AM7" s="510"/>
      <c r="AN7" s="510"/>
      <c r="AO7" s="510"/>
      <c r="AP7" s="510"/>
      <c r="AQ7" s="510"/>
      <c r="AR7" s="510"/>
      <c r="AS7" s="510"/>
      <c r="AT7" s="510"/>
      <c r="AU7" s="510"/>
      <c r="AV7" s="510"/>
    </row>
    <row r="8" spans="1:48" s="518" customFormat="1" ht="15.75">
      <c r="A8" s="496" t="s">
        <v>269</v>
      </c>
      <c r="B8" s="514">
        <v>3465.55</v>
      </c>
      <c r="C8" s="515">
        <v>161004239</v>
      </c>
      <c r="D8" s="516">
        <v>44896</v>
      </c>
      <c r="E8" s="517">
        <v>4551</v>
      </c>
      <c r="F8" s="517">
        <v>3747</v>
      </c>
      <c r="G8" s="489"/>
      <c r="H8" s="510"/>
      <c r="I8" s="510"/>
      <c r="J8" s="510"/>
      <c r="K8" s="510"/>
      <c r="L8" s="510"/>
      <c r="M8" s="510"/>
      <c r="N8" s="510"/>
      <c r="O8" s="510"/>
      <c r="P8" s="510"/>
      <c r="Q8" s="510"/>
      <c r="R8" s="510"/>
      <c r="S8" s="510"/>
      <c r="T8" s="510"/>
      <c r="U8" s="510"/>
      <c r="V8" s="510"/>
      <c r="W8" s="510"/>
      <c r="X8" s="510"/>
      <c r="Y8" s="510"/>
      <c r="Z8" s="510"/>
      <c r="AA8" s="510"/>
      <c r="AB8" s="510"/>
      <c r="AC8" s="510"/>
      <c r="AD8" s="510"/>
      <c r="AE8" s="510"/>
      <c r="AF8" s="510"/>
      <c r="AG8" s="510"/>
      <c r="AH8" s="510"/>
      <c r="AI8" s="510"/>
      <c r="AJ8" s="510"/>
      <c r="AK8" s="510"/>
      <c r="AL8" s="510"/>
      <c r="AM8" s="510"/>
      <c r="AN8" s="510"/>
      <c r="AO8" s="510"/>
      <c r="AP8" s="510"/>
      <c r="AQ8" s="510"/>
      <c r="AR8" s="510"/>
      <c r="AS8" s="510"/>
      <c r="AT8" s="510"/>
      <c r="AU8" s="510"/>
      <c r="AV8" s="510"/>
    </row>
    <row r="9" spans="1:48" s="518" customFormat="1" ht="15.75">
      <c r="A9" s="496" t="s">
        <v>138</v>
      </c>
      <c r="B9" s="514">
        <v>2339.94</v>
      </c>
      <c r="C9" s="515">
        <v>151000041</v>
      </c>
      <c r="D9" s="516">
        <v>44896</v>
      </c>
      <c r="E9" s="517">
        <v>5184</v>
      </c>
      <c r="F9" s="517">
        <v>3567</v>
      </c>
      <c r="G9" s="489"/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0"/>
      <c r="X9" s="510"/>
      <c r="Y9" s="510"/>
      <c r="Z9" s="510"/>
      <c r="AA9" s="510"/>
      <c r="AB9" s="510"/>
      <c r="AC9" s="510"/>
      <c r="AD9" s="510"/>
      <c r="AE9" s="510"/>
      <c r="AF9" s="510"/>
      <c r="AG9" s="510"/>
      <c r="AH9" s="510"/>
      <c r="AI9" s="510"/>
      <c r="AJ9" s="510"/>
      <c r="AK9" s="510"/>
      <c r="AL9" s="510"/>
      <c r="AM9" s="510"/>
      <c r="AN9" s="510"/>
      <c r="AO9" s="510"/>
      <c r="AP9" s="510"/>
      <c r="AQ9" s="510"/>
      <c r="AR9" s="510"/>
      <c r="AS9" s="510"/>
      <c r="AT9" s="510"/>
      <c r="AU9" s="510"/>
      <c r="AV9" s="510"/>
    </row>
    <row r="10" spans="1:48" s="518" customFormat="1" ht="15.75">
      <c r="A10" s="496" t="s">
        <v>113</v>
      </c>
      <c r="B10" s="514">
        <v>1447.26</v>
      </c>
      <c r="C10" s="515">
        <v>151000041</v>
      </c>
      <c r="D10" s="516">
        <v>44896</v>
      </c>
      <c r="E10" s="517">
        <v>5184</v>
      </c>
      <c r="F10" s="517">
        <v>3567</v>
      </c>
      <c r="G10" s="489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510"/>
      <c r="Z10" s="510"/>
      <c r="AA10" s="510"/>
      <c r="AB10" s="510"/>
      <c r="AC10" s="510"/>
      <c r="AD10" s="510"/>
      <c r="AE10" s="510"/>
      <c r="AF10" s="510"/>
      <c r="AG10" s="510"/>
      <c r="AH10" s="510"/>
      <c r="AI10" s="510"/>
      <c r="AJ10" s="510"/>
      <c r="AK10" s="510"/>
      <c r="AL10" s="510"/>
      <c r="AM10" s="510"/>
      <c r="AN10" s="510"/>
      <c r="AO10" s="510"/>
      <c r="AP10" s="510"/>
      <c r="AQ10" s="510"/>
      <c r="AR10" s="510"/>
      <c r="AS10" s="510"/>
      <c r="AT10" s="510"/>
      <c r="AU10" s="510"/>
      <c r="AV10" s="510"/>
    </row>
    <row r="11" spans="1:48" s="518" customFormat="1" ht="15.75">
      <c r="A11" s="496" t="s">
        <v>16</v>
      </c>
      <c r="B11" s="514">
        <v>2506.04</v>
      </c>
      <c r="C11" s="515">
        <v>162001698</v>
      </c>
      <c r="D11" s="516">
        <v>44896</v>
      </c>
      <c r="E11" s="519">
        <v>3850</v>
      </c>
      <c r="F11" s="517">
        <v>3462</v>
      </c>
      <c r="G11" s="489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0"/>
      <c r="AG11" s="510"/>
      <c r="AH11" s="510"/>
      <c r="AI11" s="510"/>
      <c r="AJ11" s="510"/>
      <c r="AK11" s="510"/>
      <c r="AL11" s="510"/>
      <c r="AM11" s="510"/>
      <c r="AN11" s="510"/>
      <c r="AO11" s="510"/>
      <c r="AP11" s="510"/>
      <c r="AQ11" s="510"/>
      <c r="AR11" s="510"/>
      <c r="AS11" s="510"/>
      <c r="AT11" s="510"/>
      <c r="AU11" s="510"/>
      <c r="AV11" s="510"/>
    </row>
    <row r="12" spans="1:48" s="518" customFormat="1" ht="15.75">
      <c r="A12" s="496" t="s">
        <v>19</v>
      </c>
      <c r="B12" s="497">
        <v>1193.26</v>
      </c>
      <c r="C12" s="515">
        <v>162001698</v>
      </c>
      <c r="D12" s="516">
        <v>44896</v>
      </c>
      <c r="E12" s="519">
        <v>4150</v>
      </c>
      <c r="F12" s="517">
        <v>3462</v>
      </c>
      <c r="G12" s="489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510"/>
      <c r="Z12" s="510"/>
      <c r="AA12" s="510"/>
      <c r="AB12" s="510"/>
      <c r="AC12" s="510"/>
      <c r="AD12" s="510"/>
      <c r="AE12" s="510"/>
      <c r="AF12" s="510"/>
      <c r="AG12" s="510"/>
      <c r="AH12" s="510"/>
      <c r="AI12" s="510"/>
      <c r="AJ12" s="510"/>
      <c r="AK12" s="510"/>
      <c r="AL12" s="510"/>
      <c r="AM12" s="510"/>
      <c r="AN12" s="510"/>
      <c r="AO12" s="510"/>
      <c r="AP12" s="510"/>
      <c r="AQ12" s="510"/>
      <c r="AR12" s="510"/>
      <c r="AS12" s="510"/>
      <c r="AT12" s="510"/>
      <c r="AU12" s="510"/>
      <c r="AV12" s="510"/>
    </row>
    <row r="13" spans="1:48" s="518" customFormat="1" ht="15.75">
      <c r="A13" s="496" t="s">
        <v>16</v>
      </c>
      <c r="B13" s="497">
        <v>3947.3</v>
      </c>
      <c r="C13" s="515">
        <v>162001701</v>
      </c>
      <c r="D13" s="516">
        <v>44897</v>
      </c>
      <c r="E13" s="519">
        <v>3850</v>
      </c>
      <c r="F13" s="517">
        <v>2216</v>
      </c>
      <c r="G13" s="489"/>
      <c r="H13" s="510"/>
      <c r="I13" s="510"/>
      <c r="J13" s="510"/>
      <c r="K13" s="510"/>
      <c r="L13" s="510"/>
      <c r="M13" s="510"/>
      <c r="N13" s="510"/>
      <c r="O13" s="510"/>
      <c r="P13" s="510"/>
      <c r="Q13" s="510"/>
      <c r="R13" s="510"/>
      <c r="S13" s="510"/>
      <c r="T13" s="510"/>
      <c r="U13" s="510"/>
      <c r="V13" s="510"/>
      <c r="W13" s="510"/>
      <c r="X13" s="510"/>
      <c r="Y13" s="510"/>
      <c r="Z13" s="510"/>
      <c r="AA13" s="510"/>
      <c r="AB13" s="510"/>
      <c r="AC13" s="510"/>
      <c r="AD13" s="510"/>
      <c r="AE13" s="510"/>
      <c r="AF13" s="510"/>
      <c r="AG13" s="510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0"/>
      <c r="AT13" s="510"/>
      <c r="AU13" s="510"/>
      <c r="AV13" s="510"/>
    </row>
    <row r="14" spans="1:48" s="518" customFormat="1" ht="15.75">
      <c r="A14" s="496" t="s">
        <v>269</v>
      </c>
      <c r="B14" s="497">
        <v>3372.52</v>
      </c>
      <c r="C14" s="515">
        <v>161004241</v>
      </c>
      <c r="D14" s="516">
        <v>44897</v>
      </c>
      <c r="E14" s="517">
        <v>4711</v>
      </c>
      <c r="F14" s="517">
        <v>3655</v>
      </c>
      <c r="G14" s="489"/>
      <c r="H14" s="510"/>
      <c r="I14" s="510"/>
      <c r="J14" s="510"/>
      <c r="K14" s="510"/>
      <c r="L14" s="510"/>
      <c r="M14" s="510"/>
      <c r="N14" s="510"/>
      <c r="O14" s="510"/>
      <c r="P14" s="510"/>
      <c r="Q14" s="510"/>
      <c r="R14" s="510"/>
      <c r="S14" s="510"/>
      <c r="T14" s="510"/>
      <c r="U14" s="510"/>
      <c r="V14" s="510"/>
      <c r="W14" s="510"/>
      <c r="X14" s="510"/>
      <c r="Y14" s="510"/>
      <c r="Z14" s="510"/>
      <c r="AA14" s="510"/>
      <c r="AB14" s="510"/>
      <c r="AC14" s="510"/>
      <c r="AD14" s="510"/>
      <c r="AE14" s="510"/>
      <c r="AF14" s="510"/>
      <c r="AG14" s="510"/>
      <c r="AH14" s="510"/>
      <c r="AI14" s="510"/>
      <c r="AJ14" s="510"/>
      <c r="AK14" s="510"/>
      <c r="AL14" s="510"/>
      <c r="AM14" s="510"/>
      <c r="AN14" s="510"/>
      <c r="AO14" s="510"/>
      <c r="AP14" s="510"/>
      <c r="AQ14" s="510"/>
      <c r="AR14" s="510"/>
      <c r="AS14" s="510"/>
      <c r="AT14" s="510"/>
      <c r="AU14" s="510"/>
      <c r="AV14" s="510"/>
    </row>
    <row r="15" spans="1:48" s="518" customFormat="1" ht="15.75">
      <c r="A15" s="496" t="s">
        <v>270</v>
      </c>
      <c r="B15" s="497">
        <v>671.08</v>
      </c>
      <c r="C15" s="515">
        <v>161004241</v>
      </c>
      <c r="D15" s="516">
        <v>44897</v>
      </c>
      <c r="E15" s="517">
        <v>4458</v>
      </c>
      <c r="F15" s="517">
        <v>3655</v>
      </c>
      <c r="G15" s="489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0"/>
      <c r="AF15" s="510"/>
      <c r="AG15" s="510"/>
      <c r="AH15" s="510"/>
      <c r="AI15" s="510"/>
      <c r="AJ15" s="510"/>
      <c r="AK15" s="510"/>
      <c r="AL15" s="510"/>
      <c r="AM15" s="510"/>
      <c r="AN15" s="510"/>
      <c r="AO15" s="510"/>
      <c r="AP15" s="510"/>
      <c r="AQ15" s="510"/>
      <c r="AR15" s="510"/>
      <c r="AS15" s="510"/>
      <c r="AT15" s="510"/>
      <c r="AU15" s="510"/>
      <c r="AV15" s="510"/>
    </row>
    <row r="16" spans="1:48" s="518" customFormat="1" ht="15.75">
      <c r="A16" s="496" t="s">
        <v>13</v>
      </c>
      <c r="B16" s="514">
        <v>2849.42</v>
      </c>
      <c r="C16" s="515">
        <v>151000236</v>
      </c>
      <c r="D16" s="516">
        <v>44898</v>
      </c>
      <c r="E16" s="517">
        <v>4935</v>
      </c>
      <c r="F16" s="517">
        <v>4680</v>
      </c>
      <c r="G16" s="489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510"/>
      <c r="AB16" s="510"/>
      <c r="AC16" s="510"/>
      <c r="AD16" s="510"/>
      <c r="AE16" s="510"/>
      <c r="AF16" s="510"/>
      <c r="AG16" s="510"/>
      <c r="AH16" s="510"/>
      <c r="AI16" s="510"/>
      <c r="AJ16" s="510"/>
      <c r="AK16" s="510"/>
      <c r="AL16" s="510"/>
      <c r="AM16" s="510"/>
      <c r="AN16" s="510"/>
      <c r="AO16" s="510"/>
      <c r="AP16" s="510"/>
      <c r="AQ16" s="510"/>
      <c r="AR16" s="510"/>
      <c r="AS16" s="510"/>
      <c r="AT16" s="510"/>
      <c r="AU16" s="510"/>
      <c r="AV16" s="510"/>
    </row>
    <row r="17" spans="1:48" s="518" customFormat="1" ht="15.75">
      <c r="A17" s="496" t="s">
        <v>14</v>
      </c>
      <c r="B17" s="514">
        <v>1049.08</v>
      </c>
      <c r="C17" s="515">
        <v>151000236</v>
      </c>
      <c r="D17" s="516">
        <v>44898</v>
      </c>
      <c r="E17" s="517">
        <v>4750</v>
      </c>
      <c r="F17" s="517">
        <v>4636</v>
      </c>
      <c r="G17" s="489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10"/>
      <c r="Z17" s="510"/>
      <c r="AA17" s="510"/>
      <c r="AB17" s="510"/>
      <c r="AC17" s="510"/>
      <c r="AD17" s="510"/>
      <c r="AE17" s="510"/>
      <c r="AF17" s="510"/>
      <c r="AG17" s="510"/>
      <c r="AH17" s="510"/>
      <c r="AI17" s="510"/>
      <c r="AJ17" s="510"/>
      <c r="AK17" s="510"/>
      <c r="AL17" s="510"/>
      <c r="AM17" s="510"/>
      <c r="AN17" s="510"/>
      <c r="AO17" s="510"/>
      <c r="AP17" s="510"/>
      <c r="AQ17" s="510"/>
      <c r="AR17" s="510"/>
      <c r="AS17" s="510"/>
      <c r="AT17" s="510"/>
      <c r="AU17" s="510"/>
      <c r="AV17" s="510"/>
    </row>
    <row r="18" spans="1:48" s="518" customFormat="1" ht="15.75">
      <c r="A18" s="496" t="s">
        <v>228</v>
      </c>
      <c r="B18" s="514">
        <v>4095</v>
      </c>
      <c r="C18" s="515">
        <v>151000004</v>
      </c>
      <c r="D18" s="516">
        <v>44899</v>
      </c>
      <c r="E18" s="517">
        <v>3974</v>
      </c>
      <c r="F18" s="517">
        <v>3739</v>
      </c>
      <c r="G18" s="489"/>
      <c r="H18" s="510"/>
      <c r="I18" s="510"/>
      <c r="J18" s="510"/>
      <c r="K18" s="510"/>
      <c r="L18" s="510"/>
      <c r="M18" s="510"/>
      <c r="N18" s="510"/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510"/>
      <c r="Z18" s="510"/>
      <c r="AA18" s="510"/>
      <c r="AB18" s="510"/>
      <c r="AC18" s="510"/>
      <c r="AD18" s="510"/>
      <c r="AE18" s="510"/>
      <c r="AF18" s="510"/>
      <c r="AG18" s="510"/>
      <c r="AH18" s="510"/>
      <c r="AI18" s="510"/>
      <c r="AJ18" s="510"/>
      <c r="AK18" s="510"/>
      <c r="AL18" s="510"/>
      <c r="AM18" s="510"/>
      <c r="AN18" s="510"/>
      <c r="AO18" s="510"/>
      <c r="AP18" s="510"/>
      <c r="AQ18" s="510"/>
      <c r="AR18" s="510"/>
      <c r="AS18" s="510"/>
      <c r="AT18" s="510"/>
      <c r="AU18" s="510"/>
      <c r="AV18" s="510"/>
    </row>
    <row r="19" spans="1:48" s="518" customFormat="1" ht="15.75">
      <c r="A19" s="496" t="s">
        <v>13</v>
      </c>
      <c r="B19" s="520">
        <v>2782.37</v>
      </c>
      <c r="C19" s="515">
        <v>161009351</v>
      </c>
      <c r="D19" s="516">
        <v>44900</v>
      </c>
      <c r="E19" s="517">
        <v>3918</v>
      </c>
      <c r="F19" s="517">
        <v>4225</v>
      </c>
      <c r="G19" s="489"/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510"/>
      <c r="Z19" s="510"/>
      <c r="AA19" s="510"/>
      <c r="AB19" s="510"/>
      <c r="AC19" s="510"/>
      <c r="AD19" s="510"/>
      <c r="AE19" s="510"/>
      <c r="AF19" s="510"/>
      <c r="AG19" s="510"/>
      <c r="AH19" s="510"/>
      <c r="AI19" s="510"/>
      <c r="AJ19" s="510"/>
      <c r="AK19" s="510"/>
      <c r="AL19" s="510"/>
      <c r="AM19" s="510"/>
      <c r="AN19" s="510"/>
      <c r="AO19" s="510"/>
      <c r="AP19" s="510"/>
      <c r="AQ19" s="510"/>
      <c r="AR19" s="510"/>
      <c r="AS19" s="510"/>
      <c r="AT19" s="510"/>
      <c r="AU19" s="510"/>
      <c r="AV19" s="510"/>
    </row>
    <row r="20" spans="1:48" s="518" customFormat="1" ht="15.75">
      <c r="A20" s="496" t="s">
        <v>14</v>
      </c>
      <c r="B20" s="520">
        <v>1042.68</v>
      </c>
      <c r="C20" s="515">
        <v>161009351</v>
      </c>
      <c r="D20" s="516">
        <v>44900</v>
      </c>
      <c r="E20" s="517">
        <v>3902</v>
      </c>
      <c r="F20" s="517">
        <v>3480</v>
      </c>
      <c r="G20" s="489"/>
      <c r="H20" s="510"/>
      <c r="I20" s="510"/>
      <c r="J20" s="510"/>
      <c r="K20" s="510"/>
      <c r="L20" s="510"/>
      <c r="M20" s="510"/>
      <c r="N20" s="510"/>
      <c r="O20" s="510"/>
      <c r="P20" s="510"/>
      <c r="Q20" s="510"/>
      <c r="R20" s="510"/>
      <c r="S20" s="510"/>
      <c r="T20" s="510"/>
      <c r="U20" s="510"/>
      <c r="V20" s="510"/>
      <c r="W20" s="510"/>
      <c r="X20" s="510"/>
      <c r="Y20" s="510"/>
      <c r="Z20" s="510"/>
      <c r="AA20" s="510"/>
      <c r="AB20" s="510"/>
      <c r="AC20" s="510"/>
      <c r="AD20" s="510"/>
      <c r="AE20" s="510"/>
      <c r="AF20" s="510"/>
      <c r="AG20" s="510"/>
      <c r="AH20" s="510"/>
      <c r="AI20" s="510"/>
      <c r="AJ20" s="510"/>
      <c r="AK20" s="510"/>
      <c r="AL20" s="510"/>
      <c r="AM20" s="510"/>
      <c r="AN20" s="510"/>
      <c r="AO20" s="510"/>
      <c r="AP20" s="510"/>
      <c r="AQ20" s="510"/>
      <c r="AR20" s="510"/>
      <c r="AS20" s="510"/>
      <c r="AT20" s="510"/>
      <c r="AU20" s="510"/>
      <c r="AV20" s="510"/>
    </row>
    <row r="21" spans="1:48" s="518" customFormat="1" ht="15.75">
      <c r="A21" s="496" t="s">
        <v>27</v>
      </c>
      <c r="B21" s="514">
        <v>3718.45</v>
      </c>
      <c r="C21" s="515">
        <v>162000011</v>
      </c>
      <c r="D21" s="516">
        <v>44900</v>
      </c>
      <c r="E21" s="517">
        <v>4011</v>
      </c>
      <c r="F21" s="517">
        <v>2675</v>
      </c>
      <c r="G21" s="489"/>
      <c r="H21" s="510"/>
      <c r="I21" s="510"/>
      <c r="J21" s="510"/>
      <c r="K21" s="510"/>
      <c r="L21" s="510"/>
      <c r="M21" s="510"/>
      <c r="N21" s="510"/>
      <c r="O21" s="510"/>
      <c r="P21" s="510"/>
      <c r="Q21" s="510"/>
      <c r="R21" s="510"/>
      <c r="S21" s="510"/>
      <c r="T21" s="510"/>
      <c r="U21" s="510"/>
      <c r="V21" s="510"/>
      <c r="W21" s="510"/>
      <c r="X21" s="510"/>
      <c r="Y21" s="510"/>
      <c r="Z21" s="510"/>
      <c r="AA21" s="510"/>
      <c r="AB21" s="510"/>
      <c r="AC21" s="510"/>
      <c r="AD21" s="510"/>
      <c r="AE21" s="510"/>
      <c r="AF21" s="510"/>
      <c r="AG21" s="510"/>
      <c r="AH21" s="510"/>
      <c r="AI21" s="510"/>
      <c r="AJ21" s="510"/>
      <c r="AK21" s="510"/>
      <c r="AL21" s="510"/>
      <c r="AM21" s="510"/>
      <c r="AN21" s="510"/>
      <c r="AO21" s="510"/>
      <c r="AP21" s="510"/>
      <c r="AQ21" s="510"/>
      <c r="AR21" s="510"/>
      <c r="AS21" s="510"/>
      <c r="AT21" s="510"/>
      <c r="AU21" s="510"/>
      <c r="AV21" s="510"/>
    </row>
    <row r="22" spans="1:48" s="518" customFormat="1" ht="15.75">
      <c r="A22" s="496" t="s">
        <v>270</v>
      </c>
      <c r="B22" s="514">
        <v>2020.84</v>
      </c>
      <c r="C22" s="515">
        <v>151000063</v>
      </c>
      <c r="D22" s="516">
        <v>44900</v>
      </c>
      <c r="E22" s="517">
        <v>4554</v>
      </c>
      <c r="F22" s="517">
        <v>2970</v>
      </c>
      <c r="G22" s="489"/>
      <c r="H22" s="510"/>
      <c r="I22" s="510"/>
      <c r="J22" s="510"/>
      <c r="K22" s="510"/>
      <c r="L22" s="510"/>
      <c r="M22" s="510"/>
      <c r="N22" s="510"/>
      <c r="O22" s="510"/>
      <c r="P22" s="510"/>
      <c r="Q22" s="510"/>
      <c r="R22" s="510"/>
      <c r="S22" s="510"/>
      <c r="T22" s="510"/>
      <c r="U22" s="510"/>
      <c r="V22" s="510"/>
      <c r="W22" s="510"/>
      <c r="X22" s="510"/>
      <c r="Y22" s="510"/>
      <c r="Z22" s="510"/>
      <c r="AA22" s="510"/>
      <c r="AB22" s="510"/>
      <c r="AC22" s="510"/>
      <c r="AD22" s="510"/>
      <c r="AE22" s="510"/>
      <c r="AF22" s="510"/>
      <c r="AG22" s="510"/>
      <c r="AH22" s="510"/>
      <c r="AI22" s="510"/>
      <c r="AJ22" s="510"/>
      <c r="AK22" s="510"/>
      <c r="AL22" s="510"/>
      <c r="AM22" s="510"/>
      <c r="AN22" s="510"/>
      <c r="AO22" s="510"/>
      <c r="AP22" s="510"/>
      <c r="AQ22" s="510"/>
      <c r="AR22" s="510"/>
      <c r="AS22" s="510"/>
      <c r="AT22" s="510"/>
      <c r="AU22" s="510"/>
      <c r="AV22" s="510"/>
    </row>
    <row r="23" spans="1:48" s="518" customFormat="1" ht="15.75">
      <c r="A23" s="496" t="s">
        <v>269</v>
      </c>
      <c r="B23" s="497">
        <v>2000.41</v>
      </c>
      <c r="C23" s="515">
        <v>151000063</v>
      </c>
      <c r="D23" s="516">
        <v>44900</v>
      </c>
      <c r="E23" s="517">
        <v>4530</v>
      </c>
      <c r="F23" s="517">
        <v>2970</v>
      </c>
      <c r="G23" s="489"/>
      <c r="H23" s="510"/>
      <c r="I23" s="510"/>
      <c r="J23" s="510"/>
      <c r="K23" s="510"/>
      <c r="L23" s="510"/>
      <c r="M23" s="510"/>
      <c r="N23" s="510"/>
      <c r="O23" s="510"/>
      <c r="P23" s="510"/>
      <c r="Q23" s="510"/>
      <c r="R23" s="510"/>
      <c r="S23" s="510"/>
      <c r="T23" s="510"/>
      <c r="U23" s="510"/>
      <c r="V23" s="510"/>
      <c r="W23" s="510"/>
      <c r="X23" s="510"/>
      <c r="Y23" s="510"/>
      <c r="Z23" s="510"/>
      <c r="AA23" s="510"/>
      <c r="AB23" s="510"/>
      <c r="AC23" s="510"/>
      <c r="AD23" s="510"/>
      <c r="AE23" s="510"/>
      <c r="AF23" s="510"/>
      <c r="AG23" s="510"/>
      <c r="AH23" s="510"/>
      <c r="AI23" s="510"/>
      <c r="AJ23" s="510"/>
      <c r="AK23" s="510"/>
      <c r="AL23" s="510"/>
      <c r="AM23" s="510"/>
      <c r="AN23" s="510"/>
      <c r="AO23" s="510"/>
      <c r="AP23" s="510"/>
      <c r="AQ23" s="510"/>
      <c r="AR23" s="510"/>
      <c r="AS23" s="510"/>
      <c r="AT23" s="510"/>
      <c r="AU23" s="510"/>
      <c r="AV23" s="510"/>
    </row>
    <row r="24" spans="1:48" s="518" customFormat="1" ht="15.75">
      <c r="A24" s="496" t="s">
        <v>20</v>
      </c>
      <c r="B24" s="514">
        <v>3754.1</v>
      </c>
      <c r="C24" s="515">
        <v>161009352</v>
      </c>
      <c r="D24" s="516">
        <v>44900</v>
      </c>
      <c r="E24" s="517">
        <v>3952</v>
      </c>
      <c r="F24" s="517">
        <v>4060</v>
      </c>
      <c r="G24" s="489"/>
      <c r="H24" s="510"/>
      <c r="I24" s="510"/>
      <c r="J24" s="510"/>
      <c r="K24" s="510"/>
      <c r="L24" s="510"/>
      <c r="M24" s="510"/>
      <c r="N24" s="510"/>
      <c r="O24" s="510"/>
      <c r="P24" s="510"/>
      <c r="Q24" s="510"/>
      <c r="R24" s="510"/>
      <c r="S24" s="510"/>
      <c r="T24" s="510"/>
      <c r="U24" s="510"/>
      <c r="V24" s="510"/>
      <c r="W24" s="510"/>
      <c r="X24" s="510"/>
      <c r="Y24" s="510"/>
      <c r="Z24" s="510"/>
      <c r="AA24" s="510"/>
      <c r="AB24" s="510"/>
      <c r="AC24" s="510"/>
      <c r="AD24" s="510"/>
      <c r="AE24" s="510"/>
      <c r="AF24" s="510"/>
      <c r="AG24" s="510"/>
      <c r="AH24" s="510"/>
      <c r="AI24" s="510"/>
      <c r="AJ24" s="510"/>
      <c r="AK24" s="510"/>
      <c r="AL24" s="510"/>
      <c r="AM24" s="510"/>
      <c r="AN24" s="510"/>
      <c r="AO24" s="510"/>
      <c r="AP24" s="510"/>
      <c r="AQ24" s="510"/>
      <c r="AR24" s="510"/>
      <c r="AS24" s="510"/>
      <c r="AT24" s="510"/>
      <c r="AU24" s="510"/>
      <c r="AV24" s="510"/>
    </row>
    <row r="25" spans="1:48" s="518" customFormat="1" ht="15.75">
      <c r="A25" s="496" t="s">
        <v>235</v>
      </c>
      <c r="B25" s="514">
        <v>1762.87</v>
      </c>
      <c r="C25" s="515">
        <v>151000036</v>
      </c>
      <c r="D25" s="516">
        <v>44900</v>
      </c>
      <c r="E25" s="517">
        <v>4098</v>
      </c>
      <c r="F25" s="517">
        <v>1780</v>
      </c>
      <c r="G25" s="489"/>
      <c r="H25" s="510"/>
      <c r="I25" s="510"/>
      <c r="J25" s="510"/>
      <c r="K25" s="510"/>
      <c r="L25" s="510"/>
      <c r="M25" s="510"/>
      <c r="N25" s="510"/>
      <c r="O25" s="510"/>
      <c r="P25" s="510"/>
      <c r="Q25" s="510"/>
      <c r="R25" s="510"/>
      <c r="S25" s="510"/>
      <c r="T25" s="510"/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0"/>
      <c r="AF25" s="510"/>
      <c r="AG25" s="510"/>
      <c r="AH25" s="510"/>
      <c r="AI25" s="510"/>
      <c r="AJ25" s="510"/>
      <c r="AK25" s="510"/>
      <c r="AL25" s="510"/>
      <c r="AM25" s="510"/>
      <c r="AN25" s="510"/>
      <c r="AO25" s="510"/>
      <c r="AP25" s="510"/>
      <c r="AQ25" s="510"/>
      <c r="AR25" s="510"/>
      <c r="AS25" s="510"/>
      <c r="AT25" s="510"/>
      <c r="AU25" s="510"/>
      <c r="AV25" s="510"/>
    </row>
    <row r="26" spans="1:48" s="518" customFormat="1" ht="15.75">
      <c r="A26" s="496" t="s">
        <v>180</v>
      </c>
      <c r="B26" s="514">
        <v>1984.68</v>
      </c>
      <c r="C26" s="515">
        <v>151000036</v>
      </c>
      <c r="D26" s="516">
        <v>44900</v>
      </c>
      <c r="E26" s="517">
        <v>4098</v>
      </c>
      <c r="F26" s="517">
        <v>1780</v>
      </c>
      <c r="G26" s="489"/>
      <c r="H26" s="510"/>
      <c r="I26" s="510"/>
      <c r="J26" s="510"/>
      <c r="K26" s="510"/>
      <c r="L26" s="510"/>
      <c r="M26" s="510"/>
      <c r="N26" s="510"/>
      <c r="O26" s="510"/>
      <c r="P26" s="510"/>
      <c r="Q26" s="510"/>
      <c r="R26" s="510"/>
      <c r="S26" s="510"/>
      <c r="T26" s="510"/>
      <c r="U26" s="510"/>
      <c r="V26" s="510"/>
      <c r="W26" s="510"/>
      <c r="X26" s="510"/>
      <c r="Y26" s="510"/>
      <c r="Z26" s="510"/>
      <c r="AA26" s="510"/>
      <c r="AB26" s="510"/>
      <c r="AC26" s="510"/>
      <c r="AD26" s="510"/>
      <c r="AE26" s="510"/>
      <c r="AF26" s="510"/>
      <c r="AG26" s="510"/>
      <c r="AH26" s="510"/>
      <c r="AI26" s="510"/>
      <c r="AJ26" s="510"/>
      <c r="AK26" s="510"/>
      <c r="AL26" s="510"/>
      <c r="AM26" s="510"/>
      <c r="AN26" s="510"/>
      <c r="AO26" s="510"/>
      <c r="AP26" s="510"/>
      <c r="AQ26" s="510"/>
      <c r="AR26" s="510"/>
      <c r="AS26" s="510"/>
      <c r="AT26" s="510"/>
      <c r="AU26" s="510"/>
      <c r="AV26" s="510"/>
    </row>
    <row r="27" spans="1:48" s="518" customFormat="1" ht="15.75">
      <c r="A27" s="496" t="s">
        <v>13</v>
      </c>
      <c r="B27" s="514">
        <v>2882.26</v>
      </c>
      <c r="C27" s="515">
        <v>151000237</v>
      </c>
      <c r="D27" s="516">
        <v>44900</v>
      </c>
      <c r="E27" s="517">
        <v>4756</v>
      </c>
      <c r="F27" s="517">
        <v>3421</v>
      </c>
      <c r="G27" s="489"/>
      <c r="H27" s="510"/>
      <c r="I27" s="510"/>
      <c r="J27" s="510"/>
      <c r="K27" s="510"/>
      <c r="L27" s="510"/>
      <c r="M27" s="510"/>
      <c r="N27" s="510"/>
      <c r="O27" s="510"/>
      <c r="P27" s="510"/>
      <c r="Q27" s="510"/>
      <c r="R27" s="510"/>
      <c r="S27" s="510"/>
      <c r="T27" s="510"/>
      <c r="U27" s="510"/>
      <c r="V27" s="510"/>
      <c r="W27" s="510"/>
      <c r="X27" s="510"/>
      <c r="Y27" s="510"/>
      <c r="Z27" s="510"/>
      <c r="AA27" s="510"/>
      <c r="AB27" s="510"/>
      <c r="AC27" s="510"/>
      <c r="AD27" s="510"/>
      <c r="AE27" s="510"/>
      <c r="AF27" s="510"/>
      <c r="AG27" s="510"/>
      <c r="AH27" s="510"/>
      <c r="AI27" s="510"/>
      <c r="AJ27" s="510"/>
      <c r="AK27" s="510"/>
      <c r="AL27" s="510"/>
      <c r="AM27" s="510"/>
      <c r="AN27" s="510"/>
      <c r="AO27" s="510"/>
      <c r="AP27" s="510"/>
      <c r="AQ27" s="510"/>
      <c r="AR27" s="510"/>
      <c r="AS27" s="510"/>
      <c r="AT27" s="510"/>
      <c r="AU27" s="510"/>
      <c r="AV27" s="510"/>
    </row>
    <row r="28" spans="1:48" s="518" customFormat="1" ht="15.75">
      <c r="A28" s="496" t="s">
        <v>14</v>
      </c>
      <c r="B28" s="514">
        <v>1014.99</v>
      </c>
      <c r="C28" s="515">
        <v>151000237</v>
      </c>
      <c r="D28" s="516">
        <v>44900</v>
      </c>
      <c r="E28" s="517">
        <v>3589</v>
      </c>
      <c r="F28" s="517">
        <v>3199</v>
      </c>
      <c r="G28" s="489"/>
      <c r="H28" s="510"/>
      <c r="I28" s="510"/>
      <c r="J28" s="510"/>
      <c r="K28" s="510"/>
      <c r="L28" s="510"/>
      <c r="M28" s="510"/>
      <c r="N28" s="510"/>
      <c r="O28" s="510"/>
      <c r="P28" s="510"/>
      <c r="Q28" s="510"/>
      <c r="R28" s="510"/>
      <c r="S28" s="510"/>
      <c r="T28" s="510"/>
      <c r="U28" s="510"/>
      <c r="V28" s="510"/>
      <c r="W28" s="510"/>
      <c r="X28" s="510"/>
      <c r="Y28" s="510"/>
      <c r="Z28" s="510"/>
      <c r="AA28" s="510"/>
      <c r="AB28" s="510"/>
      <c r="AC28" s="510"/>
      <c r="AD28" s="510"/>
      <c r="AE28" s="510"/>
      <c r="AF28" s="510"/>
      <c r="AG28" s="510"/>
      <c r="AH28" s="510"/>
      <c r="AI28" s="510"/>
      <c r="AJ28" s="510"/>
      <c r="AK28" s="510"/>
      <c r="AL28" s="510"/>
      <c r="AM28" s="510"/>
      <c r="AN28" s="510"/>
      <c r="AO28" s="510"/>
      <c r="AP28" s="510"/>
      <c r="AQ28" s="510"/>
      <c r="AR28" s="510"/>
      <c r="AS28" s="510"/>
      <c r="AT28" s="510"/>
      <c r="AU28" s="510"/>
      <c r="AV28" s="510"/>
    </row>
    <row r="29" spans="1:48" s="518" customFormat="1" ht="15.75">
      <c r="A29" s="496" t="s">
        <v>20</v>
      </c>
      <c r="B29" s="514">
        <v>3863</v>
      </c>
      <c r="C29" s="515">
        <v>161009353</v>
      </c>
      <c r="D29" s="516">
        <v>44901</v>
      </c>
      <c r="E29" s="517">
        <v>4141</v>
      </c>
      <c r="F29" s="517">
        <v>4011</v>
      </c>
      <c r="G29" s="489"/>
      <c r="H29" s="510"/>
      <c r="I29" s="510"/>
      <c r="J29" s="510"/>
      <c r="K29" s="510"/>
      <c r="L29" s="510"/>
      <c r="M29" s="510"/>
      <c r="N29" s="510"/>
      <c r="O29" s="510"/>
      <c r="P29" s="510"/>
      <c r="Q29" s="510"/>
      <c r="R29" s="510"/>
      <c r="S29" s="510"/>
      <c r="T29" s="510"/>
      <c r="U29" s="510"/>
      <c r="V29" s="510"/>
      <c r="W29" s="510"/>
      <c r="X29" s="510"/>
      <c r="Y29" s="510"/>
      <c r="Z29" s="510"/>
      <c r="AA29" s="510"/>
      <c r="AB29" s="510"/>
      <c r="AC29" s="510"/>
      <c r="AD29" s="510"/>
      <c r="AE29" s="510"/>
      <c r="AF29" s="510"/>
      <c r="AG29" s="510"/>
      <c r="AH29" s="510"/>
      <c r="AI29" s="510"/>
      <c r="AJ29" s="510"/>
      <c r="AK29" s="510"/>
      <c r="AL29" s="510"/>
      <c r="AM29" s="510"/>
      <c r="AN29" s="510"/>
      <c r="AO29" s="510"/>
      <c r="AP29" s="510"/>
      <c r="AQ29" s="510"/>
      <c r="AR29" s="510"/>
      <c r="AS29" s="510"/>
      <c r="AT29" s="510"/>
      <c r="AU29" s="510"/>
      <c r="AV29" s="510"/>
    </row>
    <row r="30" spans="1:48" s="518" customFormat="1" ht="15.75">
      <c r="A30" s="496" t="s">
        <v>13</v>
      </c>
      <c r="B30" s="514">
        <v>3752.6</v>
      </c>
      <c r="C30" s="515">
        <v>161009354</v>
      </c>
      <c r="D30" s="516">
        <v>44901</v>
      </c>
      <c r="E30" s="517">
        <v>4655</v>
      </c>
      <c r="F30" s="517">
        <v>3651</v>
      </c>
      <c r="G30" s="489"/>
      <c r="H30" s="510"/>
      <c r="I30" s="510"/>
      <c r="J30" s="510"/>
      <c r="K30" s="510"/>
      <c r="L30" s="510"/>
      <c r="M30" s="510"/>
      <c r="N30" s="510"/>
      <c r="O30" s="510"/>
      <c r="P30" s="510"/>
      <c r="Q30" s="510"/>
      <c r="R30" s="510"/>
      <c r="S30" s="510"/>
      <c r="T30" s="510"/>
      <c r="U30" s="510"/>
      <c r="V30" s="510"/>
      <c r="W30" s="510"/>
      <c r="X30" s="510"/>
      <c r="Y30" s="510"/>
      <c r="Z30" s="510"/>
      <c r="AA30" s="510"/>
      <c r="AB30" s="510"/>
      <c r="AC30" s="510"/>
      <c r="AD30" s="510"/>
      <c r="AE30" s="510"/>
      <c r="AF30" s="510"/>
      <c r="AG30" s="510"/>
      <c r="AH30" s="510"/>
      <c r="AI30" s="510"/>
      <c r="AJ30" s="510"/>
      <c r="AK30" s="510"/>
      <c r="AL30" s="510"/>
      <c r="AM30" s="510"/>
      <c r="AN30" s="510"/>
      <c r="AO30" s="510"/>
      <c r="AP30" s="510"/>
      <c r="AQ30" s="510"/>
      <c r="AR30" s="510"/>
      <c r="AS30" s="510"/>
      <c r="AT30" s="510"/>
      <c r="AU30" s="510"/>
      <c r="AV30" s="510"/>
    </row>
    <row r="31" spans="1:48" s="518" customFormat="1" ht="15.75">
      <c r="A31" s="496" t="s">
        <v>13</v>
      </c>
      <c r="B31" s="497">
        <v>2244.31</v>
      </c>
      <c r="C31" s="515">
        <v>151000238</v>
      </c>
      <c r="D31" s="516">
        <v>44902</v>
      </c>
      <c r="E31" s="517">
        <v>5145</v>
      </c>
      <c r="F31" s="517">
        <v>4395</v>
      </c>
      <c r="G31" s="489"/>
      <c r="H31" s="510"/>
      <c r="I31" s="510"/>
      <c r="J31" s="510"/>
      <c r="K31" s="510"/>
      <c r="L31" s="510"/>
      <c r="M31" s="510"/>
      <c r="N31" s="510"/>
      <c r="O31" s="510"/>
      <c r="P31" s="510"/>
      <c r="Q31" s="510"/>
      <c r="R31" s="510"/>
      <c r="S31" s="510"/>
      <c r="T31" s="510"/>
      <c r="U31" s="510"/>
      <c r="V31" s="510"/>
      <c r="W31" s="510"/>
      <c r="X31" s="510"/>
      <c r="Y31" s="510"/>
      <c r="Z31" s="510"/>
      <c r="AA31" s="510"/>
      <c r="AB31" s="510"/>
      <c r="AC31" s="510"/>
      <c r="AD31" s="510"/>
      <c r="AE31" s="510"/>
      <c r="AF31" s="510"/>
      <c r="AG31" s="510"/>
      <c r="AH31" s="510"/>
      <c r="AI31" s="510"/>
      <c r="AJ31" s="510"/>
      <c r="AK31" s="510"/>
      <c r="AL31" s="510"/>
      <c r="AM31" s="510"/>
      <c r="AN31" s="510"/>
      <c r="AO31" s="510"/>
      <c r="AP31" s="510"/>
      <c r="AQ31" s="510"/>
      <c r="AR31" s="510"/>
      <c r="AS31" s="510"/>
      <c r="AT31" s="510"/>
      <c r="AU31" s="510"/>
      <c r="AV31" s="510"/>
    </row>
    <row r="32" spans="1:48" s="518" customFormat="1" ht="15.75">
      <c r="A32" s="496" t="s">
        <v>14</v>
      </c>
      <c r="B32" s="497">
        <v>1461.04</v>
      </c>
      <c r="C32" s="515">
        <v>151000238</v>
      </c>
      <c r="D32" s="516">
        <v>44902</v>
      </c>
      <c r="E32" s="517">
        <v>4386</v>
      </c>
      <c r="F32" s="517">
        <v>4018</v>
      </c>
      <c r="G32" s="489"/>
      <c r="H32" s="510"/>
      <c r="I32" s="510"/>
      <c r="J32" s="510"/>
      <c r="K32" s="510"/>
      <c r="L32" s="510"/>
      <c r="M32" s="510"/>
      <c r="N32" s="510"/>
      <c r="O32" s="510"/>
      <c r="P32" s="510"/>
      <c r="Q32" s="510"/>
      <c r="R32" s="510"/>
      <c r="S32" s="510"/>
      <c r="T32" s="510"/>
      <c r="U32" s="510"/>
      <c r="V32" s="510"/>
      <c r="W32" s="510"/>
      <c r="X32" s="510"/>
      <c r="Y32" s="510"/>
      <c r="Z32" s="510"/>
      <c r="AA32" s="510"/>
      <c r="AB32" s="510"/>
      <c r="AC32" s="510"/>
      <c r="AD32" s="510"/>
      <c r="AE32" s="510"/>
      <c r="AF32" s="510"/>
      <c r="AG32" s="510"/>
      <c r="AH32" s="510"/>
      <c r="AI32" s="510"/>
      <c r="AJ32" s="510"/>
      <c r="AK32" s="510"/>
      <c r="AL32" s="510"/>
      <c r="AM32" s="510"/>
      <c r="AN32" s="510"/>
      <c r="AO32" s="510"/>
      <c r="AP32" s="510"/>
      <c r="AQ32" s="510"/>
      <c r="AR32" s="510"/>
      <c r="AS32" s="510"/>
      <c r="AT32" s="510"/>
      <c r="AU32" s="510"/>
      <c r="AV32" s="510"/>
    </row>
    <row r="33" spans="1:48" s="518" customFormat="1" ht="15.75">
      <c r="A33" s="496" t="s">
        <v>269</v>
      </c>
      <c r="B33" s="497">
        <v>3966.35</v>
      </c>
      <c r="C33" s="515">
        <v>161004244</v>
      </c>
      <c r="D33" s="516">
        <v>44902</v>
      </c>
      <c r="E33" s="517">
        <v>4517</v>
      </c>
      <c r="F33" s="517">
        <v>3846</v>
      </c>
      <c r="G33" s="489"/>
      <c r="H33" s="510"/>
      <c r="I33" s="510"/>
      <c r="J33" s="510"/>
      <c r="K33" s="510"/>
      <c r="L33" s="510"/>
      <c r="M33" s="510"/>
      <c r="N33" s="510"/>
      <c r="O33" s="510"/>
      <c r="P33" s="510"/>
      <c r="Q33" s="510"/>
      <c r="R33" s="510"/>
      <c r="S33" s="510"/>
      <c r="T33" s="510"/>
      <c r="U33" s="510"/>
      <c r="V33" s="510"/>
      <c r="W33" s="510"/>
      <c r="X33" s="510"/>
      <c r="Y33" s="510"/>
      <c r="Z33" s="510"/>
      <c r="AA33" s="510"/>
      <c r="AB33" s="510"/>
      <c r="AC33" s="510"/>
      <c r="AD33" s="510"/>
      <c r="AE33" s="510"/>
      <c r="AF33" s="510"/>
      <c r="AG33" s="510"/>
      <c r="AH33" s="510"/>
      <c r="AI33" s="510"/>
      <c r="AJ33" s="510"/>
      <c r="AK33" s="510"/>
      <c r="AL33" s="510"/>
      <c r="AM33" s="510"/>
      <c r="AN33" s="510"/>
      <c r="AO33" s="510"/>
      <c r="AP33" s="510"/>
      <c r="AQ33" s="510"/>
      <c r="AR33" s="510"/>
      <c r="AS33" s="510"/>
      <c r="AT33" s="510"/>
      <c r="AU33" s="510"/>
      <c r="AV33" s="510"/>
    </row>
    <row r="34" spans="1:48" s="518" customFormat="1" ht="15.75">
      <c r="A34" s="496" t="s">
        <v>236</v>
      </c>
      <c r="B34" s="497">
        <v>2982.85</v>
      </c>
      <c r="C34" s="515">
        <v>151000034</v>
      </c>
      <c r="D34" s="516">
        <v>44901</v>
      </c>
      <c r="E34" s="517">
        <v>5366</v>
      </c>
      <c r="F34" s="517">
        <v>3228</v>
      </c>
      <c r="G34" s="489"/>
      <c r="H34" s="510"/>
      <c r="I34" s="510"/>
      <c r="J34" s="510"/>
      <c r="K34" s="510"/>
      <c r="L34" s="510"/>
      <c r="M34" s="510"/>
      <c r="N34" s="510"/>
      <c r="O34" s="510"/>
      <c r="P34" s="510"/>
      <c r="Q34" s="510"/>
      <c r="R34" s="510"/>
      <c r="S34" s="510"/>
      <c r="T34" s="510"/>
      <c r="U34" s="510"/>
      <c r="V34" s="510"/>
      <c r="W34" s="510"/>
      <c r="X34" s="510"/>
      <c r="Y34" s="510"/>
      <c r="Z34" s="510"/>
      <c r="AA34" s="510"/>
      <c r="AB34" s="510"/>
      <c r="AC34" s="510"/>
      <c r="AD34" s="510"/>
      <c r="AE34" s="510"/>
      <c r="AF34" s="510"/>
      <c r="AG34" s="510"/>
      <c r="AH34" s="510"/>
      <c r="AI34" s="510"/>
      <c r="AJ34" s="510"/>
      <c r="AK34" s="510"/>
      <c r="AL34" s="510"/>
      <c r="AM34" s="510"/>
      <c r="AN34" s="510"/>
      <c r="AO34" s="510"/>
      <c r="AP34" s="510"/>
      <c r="AQ34" s="510"/>
      <c r="AR34" s="510"/>
      <c r="AS34" s="510"/>
      <c r="AT34" s="510"/>
      <c r="AU34" s="510"/>
      <c r="AV34" s="510"/>
    </row>
    <row r="35" spans="1:48" s="518" customFormat="1" ht="15.75">
      <c r="A35" s="496" t="s">
        <v>12</v>
      </c>
      <c r="B35" s="514">
        <v>3903.85</v>
      </c>
      <c r="C35" s="515">
        <v>162000013</v>
      </c>
      <c r="D35" s="516">
        <v>44902</v>
      </c>
      <c r="E35" s="517">
        <v>4080</v>
      </c>
      <c r="F35" s="517">
        <v>3672</v>
      </c>
      <c r="G35" s="489"/>
      <c r="H35" s="510"/>
      <c r="I35" s="510"/>
      <c r="J35" s="510"/>
      <c r="K35" s="510"/>
      <c r="L35" s="510"/>
      <c r="M35" s="510"/>
      <c r="N35" s="510"/>
      <c r="O35" s="510"/>
      <c r="P35" s="510"/>
      <c r="Q35" s="510"/>
      <c r="R35" s="510"/>
      <c r="S35" s="510"/>
      <c r="T35" s="510"/>
      <c r="U35" s="510"/>
      <c r="V35" s="510"/>
      <c r="W35" s="510"/>
      <c r="X35" s="510"/>
      <c r="Y35" s="510"/>
      <c r="Z35" s="510"/>
      <c r="AA35" s="510"/>
      <c r="AB35" s="510"/>
      <c r="AC35" s="510"/>
      <c r="AD35" s="510"/>
      <c r="AE35" s="510"/>
      <c r="AF35" s="510"/>
      <c r="AG35" s="510"/>
      <c r="AH35" s="510"/>
      <c r="AI35" s="510"/>
      <c r="AJ35" s="510"/>
      <c r="AK35" s="510"/>
      <c r="AL35" s="510"/>
      <c r="AM35" s="510"/>
      <c r="AN35" s="510"/>
      <c r="AO35" s="510"/>
      <c r="AP35" s="510"/>
      <c r="AQ35" s="510"/>
      <c r="AR35" s="510"/>
      <c r="AS35" s="510"/>
      <c r="AT35" s="510"/>
      <c r="AU35" s="510"/>
      <c r="AV35" s="510"/>
    </row>
    <row r="36" spans="1:48" s="518" customFormat="1" ht="15.75">
      <c r="A36" s="496" t="s">
        <v>13</v>
      </c>
      <c r="B36" s="514">
        <v>2655.94</v>
      </c>
      <c r="C36" s="515">
        <v>161009356</v>
      </c>
      <c r="D36" s="516">
        <v>44902</v>
      </c>
      <c r="E36" s="517">
        <v>4922</v>
      </c>
      <c r="F36" s="517">
        <v>4285</v>
      </c>
      <c r="G36" s="489"/>
      <c r="H36" s="510"/>
      <c r="I36" s="510"/>
      <c r="J36" s="510"/>
      <c r="K36" s="510"/>
      <c r="L36" s="510"/>
      <c r="M36" s="510"/>
      <c r="N36" s="510"/>
      <c r="O36" s="510"/>
      <c r="P36" s="510"/>
      <c r="Q36" s="510"/>
      <c r="R36" s="510"/>
      <c r="S36" s="510"/>
      <c r="T36" s="510"/>
      <c r="U36" s="510"/>
      <c r="V36" s="510"/>
      <c r="W36" s="510"/>
      <c r="X36" s="510"/>
      <c r="Y36" s="510"/>
      <c r="Z36" s="510"/>
      <c r="AA36" s="510"/>
      <c r="AB36" s="510"/>
      <c r="AC36" s="510"/>
      <c r="AD36" s="510"/>
      <c r="AE36" s="510"/>
      <c r="AF36" s="510"/>
      <c r="AG36" s="510"/>
      <c r="AH36" s="510"/>
      <c r="AI36" s="510"/>
      <c r="AJ36" s="510"/>
      <c r="AK36" s="510"/>
      <c r="AL36" s="510"/>
      <c r="AM36" s="510"/>
      <c r="AN36" s="510"/>
      <c r="AO36" s="510"/>
      <c r="AP36" s="510"/>
      <c r="AQ36" s="510"/>
      <c r="AR36" s="510"/>
      <c r="AS36" s="510"/>
      <c r="AT36" s="510"/>
      <c r="AU36" s="510"/>
      <c r="AV36" s="510"/>
    </row>
    <row r="37" spans="1:48" s="518" customFormat="1" ht="15.75">
      <c r="A37" s="496" t="s">
        <v>14</v>
      </c>
      <c r="B37" s="514">
        <v>1248.81</v>
      </c>
      <c r="C37" s="515">
        <v>161009356</v>
      </c>
      <c r="D37" s="516">
        <v>44902</v>
      </c>
      <c r="E37" s="517">
        <v>3569</v>
      </c>
      <c r="F37" s="517">
        <v>2962</v>
      </c>
      <c r="G37" s="489"/>
      <c r="H37" s="510"/>
      <c r="I37" s="510"/>
      <c r="J37" s="510"/>
      <c r="K37" s="510"/>
      <c r="L37" s="510"/>
      <c r="M37" s="510"/>
      <c r="N37" s="510"/>
      <c r="O37" s="510"/>
      <c r="P37" s="510"/>
      <c r="Q37" s="510"/>
      <c r="R37" s="510"/>
      <c r="S37" s="510"/>
      <c r="T37" s="510"/>
      <c r="U37" s="510"/>
      <c r="V37" s="510"/>
      <c r="W37" s="510"/>
      <c r="X37" s="510"/>
      <c r="Y37" s="510"/>
      <c r="Z37" s="510"/>
      <c r="AA37" s="510"/>
      <c r="AB37" s="510"/>
      <c r="AC37" s="510"/>
      <c r="AD37" s="510"/>
      <c r="AE37" s="510"/>
      <c r="AF37" s="510"/>
      <c r="AG37" s="510"/>
      <c r="AH37" s="510"/>
      <c r="AI37" s="510"/>
      <c r="AJ37" s="510"/>
      <c r="AK37" s="510"/>
      <c r="AL37" s="510"/>
      <c r="AM37" s="510"/>
      <c r="AN37" s="510"/>
      <c r="AO37" s="510"/>
      <c r="AP37" s="510"/>
      <c r="AQ37" s="510"/>
      <c r="AR37" s="510"/>
      <c r="AS37" s="510"/>
      <c r="AT37" s="510"/>
      <c r="AU37" s="510"/>
      <c r="AV37" s="510"/>
    </row>
    <row r="38" spans="1:48" s="518" customFormat="1" ht="15.75">
      <c r="A38" s="496" t="s">
        <v>138</v>
      </c>
      <c r="B38" s="520">
        <v>1249.8699999999999</v>
      </c>
      <c r="C38" s="515">
        <v>161001789</v>
      </c>
      <c r="D38" s="516">
        <v>44903</v>
      </c>
      <c r="E38" s="517">
        <v>4815</v>
      </c>
      <c r="F38" s="517">
        <v>3715</v>
      </c>
      <c r="G38" s="489"/>
      <c r="H38" s="510"/>
      <c r="I38" s="510"/>
      <c r="J38" s="510"/>
      <c r="K38" s="510"/>
      <c r="L38" s="510"/>
      <c r="M38" s="510"/>
      <c r="N38" s="510"/>
      <c r="O38" s="510"/>
      <c r="P38" s="510"/>
      <c r="Q38" s="510"/>
      <c r="R38" s="510"/>
      <c r="S38" s="510"/>
      <c r="T38" s="510"/>
      <c r="U38" s="510"/>
      <c r="V38" s="510"/>
      <c r="W38" s="510"/>
      <c r="X38" s="510"/>
      <c r="Y38" s="510"/>
      <c r="Z38" s="510"/>
      <c r="AA38" s="510"/>
      <c r="AB38" s="510"/>
      <c r="AC38" s="510"/>
      <c r="AD38" s="510"/>
      <c r="AE38" s="510"/>
      <c r="AF38" s="510"/>
      <c r="AG38" s="510"/>
      <c r="AH38" s="510"/>
      <c r="AI38" s="510"/>
      <c r="AJ38" s="510"/>
      <c r="AK38" s="510"/>
      <c r="AL38" s="510"/>
      <c r="AM38" s="510"/>
      <c r="AN38" s="510"/>
      <c r="AO38" s="510"/>
      <c r="AP38" s="510"/>
      <c r="AQ38" s="510"/>
      <c r="AR38" s="510"/>
      <c r="AS38" s="510"/>
      <c r="AT38" s="510"/>
      <c r="AU38" s="510"/>
      <c r="AV38" s="510"/>
    </row>
    <row r="39" spans="1:48" s="518" customFormat="1" ht="15.75">
      <c r="A39" s="496" t="s">
        <v>112</v>
      </c>
      <c r="B39" s="520">
        <v>1449.9</v>
      </c>
      <c r="C39" s="515">
        <v>161001789</v>
      </c>
      <c r="D39" s="516">
        <v>44903</v>
      </c>
      <c r="E39" s="517">
        <v>4815</v>
      </c>
      <c r="F39" s="517">
        <v>3715</v>
      </c>
      <c r="G39" s="489"/>
      <c r="H39" s="510"/>
      <c r="I39" s="510"/>
      <c r="J39" s="510"/>
      <c r="K39" s="510"/>
      <c r="L39" s="510"/>
      <c r="M39" s="510"/>
      <c r="N39" s="510"/>
      <c r="O39" s="510"/>
      <c r="P39" s="510"/>
      <c r="Q39" s="510"/>
      <c r="R39" s="510"/>
      <c r="S39" s="510"/>
      <c r="T39" s="510"/>
      <c r="U39" s="510"/>
      <c r="V39" s="510"/>
      <c r="W39" s="510"/>
      <c r="X39" s="510"/>
      <c r="Y39" s="510"/>
      <c r="Z39" s="510"/>
      <c r="AA39" s="510"/>
      <c r="AB39" s="510"/>
      <c r="AC39" s="510"/>
      <c r="AD39" s="510"/>
      <c r="AE39" s="510"/>
      <c r="AF39" s="510"/>
      <c r="AG39" s="510"/>
      <c r="AH39" s="510"/>
      <c r="AI39" s="510"/>
      <c r="AJ39" s="510"/>
      <c r="AK39" s="510"/>
      <c r="AL39" s="510"/>
      <c r="AM39" s="510"/>
      <c r="AN39" s="510"/>
      <c r="AO39" s="510"/>
      <c r="AP39" s="510"/>
      <c r="AQ39" s="510"/>
      <c r="AR39" s="510"/>
      <c r="AS39" s="510"/>
      <c r="AT39" s="510"/>
      <c r="AU39" s="510"/>
      <c r="AV39" s="510"/>
    </row>
    <row r="40" spans="1:48" s="518" customFormat="1" ht="15.75">
      <c r="A40" s="496" t="s">
        <v>113</v>
      </c>
      <c r="B40" s="514">
        <v>1010.93</v>
      </c>
      <c r="C40" s="515">
        <v>161001789</v>
      </c>
      <c r="D40" s="516">
        <v>44903</v>
      </c>
      <c r="E40" s="517">
        <v>4815</v>
      </c>
      <c r="F40" s="517">
        <v>3715</v>
      </c>
      <c r="G40" s="489"/>
      <c r="H40" s="510"/>
      <c r="I40" s="510"/>
      <c r="J40" s="510"/>
      <c r="K40" s="510"/>
      <c r="L40" s="510"/>
      <c r="M40" s="510"/>
      <c r="N40" s="510"/>
      <c r="O40" s="510"/>
      <c r="P40" s="510"/>
      <c r="Q40" s="510"/>
      <c r="R40" s="510"/>
      <c r="S40" s="510"/>
      <c r="T40" s="510"/>
      <c r="U40" s="510"/>
      <c r="V40" s="510"/>
      <c r="W40" s="510"/>
      <c r="X40" s="510"/>
      <c r="Y40" s="510"/>
      <c r="Z40" s="510"/>
      <c r="AA40" s="510"/>
      <c r="AB40" s="510"/>
      <c r="AC40" s="510"/>
      <c r="AD40" s="510"/>
      <c r="AE40" s="510"/>
      <c r="AF40" s="510"/>
      <c r="AG40" s="510"/>
      <c r="AH40" s="510"/>
      <c r="AI40" s="510"/>
      <c r="AJ40" s="510"/>
      <c r="AK40" s="510"/>
      <c r="AL40" s="510"/>
      <c r="AM40" s="510"/>
      <c r="AN40" s="510"/>
      <c r="AO40" s="510"/>
      <c r="AP40" s="510"/>
      <c r="AQ40" s="510"/>
      <c r="AR40" s="510"/>
      <c r="AS40" s="510"/>
      <c r="AT40" s="510"/>
      <c r="AU40" s="510"/>
      <c r="AV40" s="510"/>
    </row>
    <row r="41" spans="1:48" s="518" customFormat="1" ht="15.75">
      <c r="A41" s="496" t="s">
        <v>236</v>
      </c>
      <c r="B41" s="514">
        <v>65.25</v>
      </c>
      <c r="C41" s="515">
        <v>151000034</v>
      </c>
      <c r="D41" s="516">
        <v>44903</v>
      </c>
      <c r="E41" s="517">
        <v>5366</v>
      </c>
      <c r="F41" s="517">
        <v>3397</v>
      </c>
      <c r="G41" s="489"/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0"/>
      <c r="S41" s="510"/>
      <c r="T41" s="510"/>
      <c r="U41" s="510"/>
      <c r="V41" s="510"/>
      <c r="W41" s="510"/>
      <c r="X41" s="510"/>
      <c r="Y41" s="510"/>
      <c r="Z41" s="510"/>
      <c r="AA41" s="510"/>
      <c r="AB41" s="510"/>
      <c r="AC41" s="510"/>
      <c r="AD41" s="510"/>
      <c r="AE41" s="510"/>
      <c r="AF41" s="510"/>
      <c r="AG41" s="510"/>
      <c r="AH41" s="510"/>
      <c r="AI41" s="510"/>
      <c r="AJ41" s="510"/>
      <c r="AK41" s="510"/>
      <c r="AL41" s="510"/>
      <c r="AM41" s="510"/>
      <c r="AN41" s="510"/>
      <c r="AO41" s="510"/>
      <c r="AP41" s="510"/>
      <c r="AQ41" s="510"/>
      <c r="AR41" s="510"/>
      <c r="AS41" s="510"/>
      <c r="AT41" s="510"/>
      <c r="AU41" s="510"/>
      <c r="AV41" s="510"/>
    </row>
    <row r="42" spans="1:48" s="518" customFormat="1" ht="15.75">
      <c r="A42" s="496" t="s">
        <v>20</v>
      </c>
      <c r="B42" s="497">
        <v>3659.4</v>
      </c>
      <c r="C42" s="515">
        <v>161009357</v>
      </c>
      <c r="D42" s="516">
        <v>44904</v>
      </c>
      <c r="E42" s="517">
        <v>4102</v>
      </c>
      <c r="F42" s="517">
        <v>3270</v>
      </c>
      <c r="G42" s="489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510"/>
      <c r="Z42" s="510"/>
      <c r="AA42" s="510"/>
      <c r="AB42" s="510"/>
      <c r="AC42" s="510"/>
      <c r="AD42" s="510"/>
      <c r="AE42" s="510"/>
      <c r="AF42" s="510"/>
      <c r="AG42" s="510"/>
      <c r="AH42" s="510"/>
      <c r="AI42" s="510"/>
      <c r="AJ42" s="510"/>
      <c r="AK42" s="510"/>
      <c r="AL42" s="510"/>
      <c r="AM42" s="510"/>
      <c r="AN42" s="510"/>
      <c r="AO42" s="510"/>
      <c r="AP42" s="510"/>
      <c r="AQ42" s="510"/>
      <c r="AR42" s="510"/>
      <c r="AS42" s="510"/>
      <c r="AT42" s="510"/>
      <c r="AU42" s="510"/>
      <c r="AV42" s="510"/>
    </row>
    <row r="43" spans="1:48" s="518" customFormat="1" ht="15.75">
      <c r="A43" s="496" t="s">
        <v>17</v>
      </c>
      <c r="B43" s="514">
        <v>4054.95</v>
      </c>
      <c r="C43" s="515">
        <v>162001715</v>
      </c>
      <c r="D43" s="516">
        <v>44903</v>
      </c>
      <c r="E43" s="519">
        <v>3850</v>
      </c>
      <c r="F43" s="517">
        <v>1735</v>
      </c>
      <c r="G43" s="489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  <c r="S43" s="510"/>
      <c r="T43" s="510"/>
      <c r="U43" s="510"/>
      <c r="V43" s="510"/>
      <c r="W43" s="510"/>
      <c r="X43" s="510"/>
      <c r="Y43" s="510"/>
      <c r="Z43" s="510"/>
      <c r="AA43" s="510"/>
      <c r="AB43" s="510"/>
      <c r="AC43" s="510"/>
      <c r="AD43" s="510"/>
      <c r="AE43" s="510"/>
      <c r="AF43" s="510"/>
      <c r="AG43" s="510"/>
      <c r="AH43" s="510"/>
      <c r="AI43" s="510"/>
      <c r="AJ43" s="510"/>
      <c r="AK43" s="510"/>
      <c r="AL43" s="510"/>
      <c r="AM43" s="510"/>
      <c r="AN43" s="510"/>
      <c r="AO43" s="510"/>
      <c r="AP43" s="510"/>
      <c r="AQ43" s="510"/>
      <c r="AR43" s="510"/>
      <c r="AS43" s="510"/>
      <c r="AT43" s="510"/>
      <c r="AU43" s="510"/>
      <c r="AV43" s="510"/>
    </row>
    <row r="44" spans="1:48" s="518" customFormat="1" ht="15.75">
      <c r="A44" s="496" t="s">
        <v>269</v>
      </c>
      <c r="B44" s="514">
        <v>3984.6</v>
      </c>
      <c r="C44" s="515">
        <v>151000065</v>
      </c>
      <c r="D44" s="516">
        <v>44904</v>
      </c>
      <c r="E44" s="517">
        <v>4622</v>
      </c>
      <c r="F44" s="517">
        <v>3365</v>
      </c>
      <c r="G44" s="489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510"/>
      <c r="W44" s="510"/>
      <c r="X44" s="510"/>
      <c r="Y44" s="510"/>
      <c r="Z44" s="510"/>
      <c r="AA44" s="510"/>
      <c r="AB44" s="510"/>
      <c r="AC44" s="510"/>
      <c r="AD44" s="510"/>
      <c r="AE44" s="510"/>
      <c r="AF44" s="510"/>
      <c r="AG44" s="510"/>
      <c r="AH44" s="510"/>
      <c r="AI44" s="510"/>
      <c r="AJ44" s="510"/>
      <c r="AK44" s="510"/>
      <c r="AL44" s="510"/>
      <c r="AM44" s="510"/>
      <c r="AN44" s="510"/>
      <c r="AO44" s="510"/>
      <c r="AP44" s="510"/>
      <c r="AQ44" s="510"/>
      <c r="AR44" s="510"/>
      <c r="AS44" s="510"/>
      <c r="AT44" s="510"/>
      <c r="AU44" s="510"/>
      <c r="AV44" s="510"/>
    </row>
    <row r="45" spans="1:48" s="518" customFormat="1" ht="15.75">
      <c r="A45" s="496" t="s">
        <v>16</v>
      </c>
      <c r="B45" s="514">
        <v>3850.6</v>
      </c>
      <c r="C45" s="515">
        <v>162001720</v>
      </c>
      <c r="D45" s="516">
        <v>44905</v>
      </c>
      <c r="E45" s="519">
        <v>3850</v>
      </c>
      <c r="F45" s="517">
        <v>2096</v>
      </c>
      <c r="G45" s="489"/>
      <c r="H45" s="510"/>
      <c r="I45" s="510"/>
      <c r="J45" s="510"/>
      <c r="K45" s="510"/>
      <c r="L45" s="510"/>
      <c r="M45" s="510"/>
      <c r="N45" s="510"/>
      <c r="O45" s="510"/>
      <c r="P45" s="510"/>
      <c r="Q45" s="510"/>
      <c r="R45" s="510"/>
      <c r="S45" s="510"/>
      <c r="T45" s="510"/>
      <c r="U45" s="510"/>
      <c r="V45" s="510"/>
      <c r="W45" s="510"/>
      <c r="X45" s="510"/>
      <c r="Y45" s="510"/>
      <c r="Z45" s="510"/>
      <c r="AA45" s="510"/>
      <c r="AB45" s="510"/>
      <c r="AC45" s="510"/>
      <c r="AD45" s="510"/>
      <c r="AE45" s="510"/>
      <c r="AF45" s="510"/>
      <c r="AG45" s="510"/>
      <c r="AH45" s="510"/>
      <c r="AI45" s="510"/>
      <c r="AJ45" s="510"/>
      <c r="AK45" s="510"/>
      <c r="AL45" s="510"/>
      <c r="AM45" s="510"/>
      <c r="AN45" s="510"/>
      <c r="AO45" s="510"/>
      <c r="AP45" s="510"/>
      <c r="AQ45" s="510"/>
      <c r="AR45" s="510"/>
      <c r="AS45" s="510"/>
      <c r="AT45" s="510"/>
      <c r="AU45" s="510"/>
      <c r="AV45" s="510"/>
    </row>
    <row r="46" spans="1:48" s="518" customFormat="1" ht="15.75">
      <c r="A46" s="496" t="s">
        <v>13</v>
      </c>
      <c r="B46" s="514">
        <v>3166.78</v>
      </c>
      <c r="C46" s="515">
        <v>161009359</v>
      </c>
      <c r="D46" s="516">
        <v>44905</v>
      </c>
      <c r="E46" s="517">
        <v>4504</v>
      </c>
      <c r="F46" s="517">
        <v>4294</v>
      </c>
      <c r="G46" s="489"/>
      <c r="H46" s="510"/>
      <c r="I46" s="510"/>
      <c r="J46" s="510"/>
      <c r="K46" s="510"/>
      <c r="L46" s="510"/>
      <c r="M46" s="510"/>
      <c r="N46" s="510"/>
      <c r="O46" s="510"/>
      <c r="P46" s="510"/>
      <c r="Q46" s="510"/>
      <c r="R46" s="510"/>
      <c r="S46" s="510"/>
      <c r="T46" s="510"/>
      <c r="U46" s="510"/>
      <c r="V46" s="510"/>
      <c r="W46" s="510"/>
      <c r="X46" s="510"/>
      <c r="Y46" s="510"/>
      <c r="Z46" s="510"/>
      <c r="AA46" s="510"/>
      <c r="AB46" s="510"/>
      <c r="AC46" s="510"/>
      <c r="AD46" s="510"/>
      <c r="AE46" s="510"/>
      <c r="AF46" s="510"/>
      <c r="AG46" s="510"/>
      <c r="AH46" s="510"/>
      <c r="AI46" s="510"/>
      <c r="AJ46" s="510"/>
      <c r="AK46" s="510"/>
      <c r="AL46" s="510"/>
      <c r="AM46" s="510"/>
      <c r="AN46" s="510"/>
      <c r="AO46" s="510"/>
      <c r="AP46" s="510"/>
      <c r="AQ46" s="510"/>
      <c r="AR46" s="510"/>
      <c r="AS46" s="510"/>
      <c r="AT46" s="510"/>
      <c r="AU46" s="510"/>
      <c r="AV46" s="510"/>
    </row>
    <row r="47" spans="1:48" s="518" customFormat="1" ht="15.75">
      <c r="A47" s="496" t="s">
        <v>14</v>
      </c>
      <c r="B47" s="514">
        <v>798.22</v>
      </c>
      <c r="C47" s="515">
        <v>161009359</v>
      </c>
      <c r="D47" s="516">
        <v>44905</v>
      </c>
      <c r="E47" s="517">
        <v>4295</v>
      </c>
      <c r="F47" s="517">
        <v>4528</v>
      </c>
      <c r="G47" s="489"/>
      <c r="H47" s="510"/>
      <c r="I47" s="510"/>
      <c r="J47" s="510"/>
      <c r="K47" s="510"/>
      <c r="L47" s="510"/>
      <c r="M47" s="510"/>
      <c r="N47" s="510"/>
      <c r="O47" s="510"/>
      <c r="P47" s="510"/>
      <c r="Q47" s="510"/>
      <c r="R47" s="510"/>
      <c r="S47" s="510"/>
      <c r="T47" s="510"/>
      <c r="U47" s="510"/>
      <c r="V47" s="510"/>
      <c r="W47" s="510"/>
      <c r="X47" s="510"/>
      <c r="Y47" s="510"/>
      <c r="Z47" s="510"/>
      <c r="AA47" s="510"/>
      <c r="AB47" s="510"/>
      <c r="AC47" s="510"/>
      <c r="AD47" s="510"/>
      <c r="AE47" s="510"/>
      <c r="AF47" s="510"/>
      <c r="AG47" s="510"/>
      <c r="AH47" s="510"/>
      <c r="AI47" s="510"/>
      <c r="AJ47" s="510"/>
      <c r="AK47" s="510"/>
      <c r="AL47" s="510"/>
      <c r="AM47" s="510"/>
      <c r="AN47" s="510"/>
      <c r="AO47" s="510"/>
      <c r="AP47" s="510"/>
      <c r="AQ47" s="510"/>
      <c r="AR47" s="510"/>
      <c r="AS47" s="510"/>
      <c r="AT47" s="510"/>
      <c r="AU47" s="510"/>
      <c r="AV47" s="510"/>
    </row>
    <row r="48" spans="1:48" s="518" customFormat="1" ht="15.75">
      <c r="A48" s="496" t="s">
        <v>13</v>
      </c>
      <c r="B48" s="514">
        <v>2918.13</v>
      </c>
      <c r="C48" s="515">
        <v>161009360</v>
      </c>
      <c r="D48" s="516">
        <v>44906</v>
      </c>
      <c r="E48" s="517">
        <v>4694</v>
      </c>
      <c r="F48" s="517">
        <v>4295</v>
      </c>
      <c r="G48" s="489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0"/>
      <c r="T48" s="510"/>
      <c r="U48" s="510"/>
      <c r="V48" s="510"/>
      <c r="W48" s="510"/>
      <c r="X48" s="510"/>
      <c r="Y48" s="510"/>
      <c r="Z48" s="510"/>
      <c r="AA48" s="510"/>
      <c r="AB48" s="510"/>
      <c r="AC48" s="510"/>
      <c r="AD48" s="510"/>
      <c r="AE48" s="510"/>
      <c r="AF48" s="510"/>
      <c r="AG48" s="510"/>
      <c r="AH48" s="510"/>
      <c r="AI48" s="510"/>
      <c r="AJ48" s="510"/>
      <c r="AK48" s="510"/>
      <c r="AL48" s="510"/>
      <c r="AM48" s="510"/>
      <c r="AN48" s="510"/>
      <c r="AO48" s="510"/>
      <c r="AP48" s="510"/>
      <c r="AQ48" s="510"/>
      <c r="AR48" s="510"/>
      <c r="AS48" s="510"/>
      <c r="AT48" s="510"/>
      <c r="AU48" s="510"/>
      <c r="AV48" s="510"/>
    </row>
    <row r="49" spans="1:48" s="518" customFormat="1" ht="15.75">
      <c r="A49" s="496" t="s">
        <v>14</v>
      </c>
      <c r="B49" s="497">
        <v>965.02</v>
      </c>
      <c r="C49" s="515">
        <v>161009360</v>
      </c>
      <c r="D49" s="516">
        <v>44906</v>
      </c>
      <c r="E49" s="517">
        <v>4490</v>
      </c>
      <c r="F49" s="517">
        <v>3617</v>
      </c>
      <c r="G49" s="489"/>
      <c r="H49" s="510"/>
      <c r="I49" s="510"/>
      <c r="J49" s="510"/>
      <c r="K49" s="510"/>
      <c r="L49" s="510"/>
      <c r="M49" s="510"/>
      <c r="N49" s="510"/>
      <c r="O49" s="510"/>
      <c r="P49" s="510"/>
      <c r="Q49" s="510"/>
      <c r="R49" s="510"/>
      <c r="S49" s="510"/>
      <c r="T49" s="510"/>
      <c r="U49" s="510"/>
      <c r="V49" s="510"/>
      <c r="W49" s="510"/>
      <c r="X49" s="510"/>
      <c r="Y49" s="510"/>
      <c r="Z49" s="510"/>
      <c r="AA49" s="510"/>
      <c r="AB49" s="510"/>
      <c r="AC49" s="510"/>
      <c r="AD49" s="510"/>
      <c r="AE49" s="510"/>
      <c r="AF49" s="510"/>
      <c r="AG49" s="510"/>
      <c r="AH49" s="510"/>
      <c r="AI49" s="510"/>
      <c r="AJ49" s="510"/>
      <c r="AK49" s="510"/>
      <c r="AL49" s="510"/>
      <c r="AM49" s="510"/>
      <c r="AN49" s="510"/>
      <c r="AO49" s="510"/>
      <c r="AP49" s="510"/>
      <c r="AQ49" s="510"/>
      <c r="AR49" s="510"/>
      <c r="AS49" s="510"/>
      <c r="AT49" s="510"/>
      <c r="AU49" s="510"/>
      <c r="AV49" s="510"/>
    </row>
    <row r="50" spans="1:48" s="518" customFormat="1" ht="15.75">
      <c r="A50" s="496" t="s">
        <v>180</v>
      </c>
      <c r="B50" s="497">
        <v>2542.56</v>
      </c>
      <c r="C50" s="515">
        <v>161001736</v>
      </c>
      <c r="D50" s="516">
        <v>44906</v>
      </c>
      <c r="E50" s="517">
        <v>4094</v>
      </c>
      <c r="F50" s="517">
        <v>3620</v>
      </c>
      <c r="G50" s="489"/>
      <c r="H50" s="510"/>
      <c r="I50" s="510"/>
      <c r="J50" s="510"/>
      <c r="K50" s="510"/>
      <c r="L50" s="510"/>
      <c r="M50" s="510"/>
      <c r="N50" s="510"/>
      <c r="O50" s="510"/>
      <c r="P50" s="510"/>
      <c r="Q50" s="510"/>
      <c r="R50" s="510"/>
      <c r="S50" s="510"/>
      <c r="T50" s="510"/>
      <c r="U50" s="510"/>
      <c r="V50" s="510"/>
      <c r="W50" s="510"/>
      <c r="X50" s="510"/>
      <c r="Y50" s="510"/>
      <c r="Z50" s="510"/>
      <c r="AA50" s="510"/>
      <c r="AB50" s="510"/>
      <c r="AC50" s="510"/>
      <c r="AD50" s="510"/>
      <c r="AE50" s="510"/>
      <c r="AF50" s="510"/>
      <c r="AG50" s="510"/>
      <c r="AH50" s="510"/>
      <c r="AI50" s="510"/>
      <c r="AJ50" s="510"/>
      <c r="AK50" s="510"/>
      <c r="AL50" s="510"/>
      <c r="AM50" s="510"/>
      <c r="AN50" s="510"/>
      <c r="AO50" s="510"/>
      <c r="AP50" s="510"/>
      <c r="AQ50" s="510"/>
      <c r="AR50" s="510"/>
      <c r="AS50" s="510"/>
      <c r="AT50" s="510"/>
      <c r="AU50" s="510"/>
      <c r="AV50" s="510"/>
    </row>
    <row r="51" spans="1:48" s="518" customFormat="1" ht="15.75">
      <c r="A51" s="496" t="s">
        <v>235</v>
      </c>
      <c r="B51" s="497">
        <v>1316.54</v>
      </c>
      <c r="C51" s="515">
        <v>161001736</v>
      </c>
      <c r="D51" s="516">
        <v>44906</v>
      </c>
      <c r="E51" s="517">
        <v>4094</v>
      </c>
      <c r="F51" s="517">
        <v>3620</v>
      </c>
      <c r="G51" s="489"/>
      <c r="H51" s="510"/>
      <c r="I51" s="510"/>
      <c r="J51" s="510"/>
      <c r="K51" s="510"/>
      <c r="L51" s="510"/>
      <c r="M51" s="510"/>
      <c r="N51" s="510"/>
      <c r="O51" s="510"/>
      <c r="P51" s="510"/>
      <c r="Q51" s="510"/>
      <c r="R51" s="510"/>
      <c r="S51" s="510"/>
      <c r="T51" s="510"/>
      <c r="U51" s="510"/>
      <c r="V51" s="510"/>
      <c r="W51" s="510"/>
      <c r="X51" s="510"/>
      <c r="Y51" s="510"/>
      <c r="Z51" s="510"/>
      <c r="AA51" s="510"/>
      <c r="AB51" s="510"/>
      <c r="AC51" s="510"/>
      <c r="AD51" s="510"/>
      <c r="AE51" s="510"/>
      <c r="AF51" s="510"/>
      <c r="AG51" s="510"/>
      <c r="AH51" s="510"/>
      <c r="AI51" s="510"/>
      <c r="AJ51" s="510"/>
      <c r="AK51" s="510"/>
      <c r="AL51" s="510"/>
      <c r="AM51" s="510"/>
      <c r="AN51" s="510"/>
      <c r="AO51" s="510"/>
      <c r="AP51" s="510"/>
      <c r="AQ51" s="510"/>
      <c r="AR51" s="510"/>
      <c r="AS51" s="510"/>
      <c r="AT51" s="510"/>
      <c r="AU51" s="510"/>
      <c r="AV51" s="510"/>
    </row>
    <row r="52" spans="1:48" s="518" customFormat="1" ht="15.75">
      <c r="A52" s="496" t="s">
        <v>17</v>
      </c>
      <c r="B52" s="497">
        <v>3971.2</v>
      </c>
      <c r="C52" s="515">
        <v>162001722</v>
      </c>
      <c r="D52" s="516">
        <v>44906</v>
      </c>
      <c r="E52" s="519">
        <v>3850</v>
      </c>
      <c r="F52" s="517">
        <v>2430</v>
      </c>
      <c r="G52" s="489"/>
      <c r="H52" s="510"/>
      <c r="I52" s="510"/>
      <c r="J52" s="510"/>
      <c r="K52" s="510"/>
      <c r="L52" s="510"/>
      <c r="M52" s="510"/>
      <c r="N52" s="510"/>
      <c r="O52" s="510"/>
      <c r="P52" s="510"/>
      <c r="Q52" s="510"/>
      <c r="R52" s="510"/>
      <c r="S52" s="510"/>
      <c r="T52" s="510"/>
      <c r="U52" s="510"/>
      <c r="V52" s="510"/>
      <c r="W52" s="510"/>
      <c r="X52" s="510"/>
      <c r="Y52" s="510"/>
      <c r="Z52" s="510"/>
      <c r="AA52" s="510"/>
      <c r="AB52" s="510"/>
      <c r="AC52" s="510"/>
      <c r="AD52" s="510"/>
      <c r="AE52" s="510"/>
      <c r="AF52" s="510"/>
      <c r="AG52" s="510"/>
      <c r="AH52" s="510"/>
      <c r="AI52" s="510"/>
      <c r="AJ52" s="510"/>
      <c r="AK52" s="510"/>
      <c r="AL52" s="510"/>
      <c r="AM52" s="510"/>
      <c r="AN52" s="510"/>
      <c r="AO52" s="510"/>
      <c r="AP52" s="510"/>
      <c r="AQ52" s="510"/>
      <c r="AR52" s="510"/>
      <c r="AS52" s="510"/>
      <c r="AT52" s="510"/>
      <c r="AU52" s="510"/>
      <c r="AV52" s="510"/>
    </row>
    <row r="53" spans="1:48" s="518" customFormat="1" ht="15.75">
      <c r="A53" s="496" t="s">
        <v>20</v>
      </c>
      <c r="B53" s="514">
        <v>2683.76</v>
      </c>
      <c r="C53" s="515">
        <v>151000240</v>
      </c>
      <c r="D53" s="516">
        <v>44906</v>
      </c>
      <c r="E53" s="517">
        <v>4173</v>
      </c>
      <c r="F53" s="517">
        <v>4447</v>
      </c>
      <c r="G53" s="489"/>
      <c r="H53" s="510"/>
      <c r="I53" s="510"/>
      <c r="J53" s="510"/>
      <c r="K53" s="510"/>
      <c r="L53" s="510"/>
      <c r="M53" s="510"/>
      <c r="N53" s="510"/>
      <c r="O53" s="510"/>
      <c r="P53" s="510"/>
      <c r="Q53" s="510"/>
      <c r="R53" s="510"/>
      <c r="S53" s="510"/>
      <c r="T53" s="510"/>
      <c r="U53" s="510"/>
      <c r="V53" s="510"/>
      <c r="W53" s="510"/>
      <c r="X53" s="510"/>
      <c r="Y53" s="510"/>
      <c r="Z53" s="510"/>
      <c r="AA53" s="510"/>
      <c r="AB53" s="510"/>
      <c r="AC53" s="510"/>
      <c r="AD53" s="510"/>
      <c r="AE53" s="510"/>
      <c r="AF53" s="510"/>
      <c r="AG53" s="510"/>
      <c r="AH53" s="510"/>
      <c r="AI53" s="510"/>
      <c r="AJ53" s="510"/>
      <c r="AK53" s="510"/>
      <c r="AL53" s="510"/>
      <c r="AM53" s="510"/>
      <c r="AN53" s="510"/>
      <c r="AO53" s="510"/>
      <c r="AP53" s="510"/>
      <c r="AQ53" s="510"/>
      <c r="AR53" s="510"/>
      <c r="AS53" s="510"/>
      <c r="AT53" s="510"/>
      <c r="AU53" s="510"/>
      <c r="AV53" s="510"/>
    </row>
    <row r="54" spans="1:48" s="518" customFormat="1" ht="15.75">
      <c r="A54" s="496" t="s">
        <v>73</v>
      </c>
      <c r="B54" s="514">
        <v>1178.1400000000001</v>
      </c>
      <c r="C54" s="515">
        <v>151000240</v>
      </c>
      <c r="D54" s="516">
        <v>44906</v>
      </c>
      <c r="E54" s="517">
        <v>4063</v>
      </c>
      <c r="F54" s="517">
        <v>4246</v>
      </c>
      <c r="G54" s="489"/>
      <c r="H54" s="510"/>
      <c r="I54" s="510"/>
      <c r="J54" s="510"/>
      <c r="K54" s="510"/>
      <c r="L54" s="510"/>
      <c r="M54" s="510"/>
      <c r="N54" s="510"/>
      <c r="O54" s="510"/>
      <c r="P54" s="510"/>
      <c r="Q54" s="510"/>
      <c r="R54" s="510"/>
      <c r="S54" s="510"/>
      <c r="T54" s="510"/>
      <c r="U54" s="510"/>
      <c r="V54" s="510"/>
      <c r="W54" s="510"/>
      <c r="X54" s="510"/>
      <c r="Y54" s="510"/>
      <c r="Z54" s="510"/>
      <c r="AA54" s="510"/>
      <c r="AB54" s="510"/>
      <c r="AC54" s="510"/>
      <c r="AD54" s="510"/>
      <c r="AE54" s="510"/>
      <c r="AF54" s="510"/>
      <c r="AG54" s="510"/>
      <c r="AH54" s="510"/>
      <c r="AI54" s="510"/>
      <c r="AJ54" s="510"/>
      <c r="AK54" s="510"/>
      <c r="AL54" s="510"/>
      <c r="AM54" s="510"/>
      <c r="AN54" s="510"/>
      <c r="AO54" s="510"/>
      <c r="AP54" s="510"/>
      <c r="AQ54" s="510"/>
      <c r="AR54" s="510"/>
      <c r="AS54" s="510"/>
      <c r="AT54" s="510"/>
      <c r="AU54" s="510"/>
      <c r="AV54" s="510"/>
    </row>
    <row r="55" spans="1:48" s="518" customFormat="1" ht="15.75">
      <c r="A55" s="496" t="s">
        <v>20</v>
      </c>
      <c r="B55" s="514">
        <v>2255.5100000000002</v>
      </c>
      <c r="C55" s="515">
        <v>161009362</v>
      </c>
      <c r="D55" s="516">
        <v>44907</v>
      </c>
      <c r="E55" s="517">
        <v>4161</v>
      </c>
      <c r="F55" s="517">
        <v>4315</v>
      </c>
      <c r="G55" s="489"/>
      <c r="H55" s="510"/>
      <c r="I55" s="510"/>
      <c r="J55" s="510"/>
      <c r="K55" s="510"/>
      <c r="L55" s="510"/>
      <c r="M55" s="510"/>
      <c r="N55" s="510"/>
      <c r="O55" s="510"/>
      <c r="P55" s="510"/>
      <c r="Q55" s="510"/>
      <c r="R55" s="510"/>
      <c r="S55" s="510"/>
      <c r="T55" s="510"/>
      <c r="U55" s="510"/>
      <c r="V55" s="510"/>
      <c r="W55" s="510"/>
      <c r="X55" s="510"/>
      <c r="Y55" s="510"/>
      <c r="Z55" s="510"/>
      <c r="AA55" s="510"/>
      <c r="AB55" s="510"/>
      <c r="AC55" s="510"/>
      <c r="AD55" s="510"/>
      <c r="AE55" s="510"/>
      <c r="AF55" s="510"/>
      <c r="AG55" s="510"/>
      <c r="AH55" s="510"/>
      <c r="AI55" s="510"/>
      <c r="AJ55" s="510"/>
      <c r="AK55" s="510"/>
      <c r="AL55" s="510"/>
      <c r="AM55" s="510"/>
      <c r="AN55" s="510"/>
      <c r="AO55" s="510"/>
      <c r="AP55" s="510"/>
      <c r="AQ55" s="510"/>
      <c r="AR55" s="510"/>
      <c r="AS55" s="510"/>
      <c r="AT55" s="510"/>
      <c r="AU55" s="510"/>
      <c r="AV55" s="510"/>
    </row>
    <row r="56" spans="1:48" s="518" customFormat="1" ht="15.75">
      <c r="A56" s="496" t="s">
        <v>73</v>
      </c>
      <c r="B56" s="497">
        <v>1531.59</v>
      </c>
      <c r="C56" s="515">
        <v>161009362</v>
      </c>
      <c r="D56" s="516">
        <v>44907</v>
      </c>
      <c r="E56" s="517">
        <v>4217</v>
      </c>
      <c r="F56" s="517">
        <v>3964</v>
      </c>
      <c r="G56" s="489"/>
      <c r="H56" s="510"/>
      <c r="I56" s="510"/>
      <c r="J56" s="510"/>
      <c r="K56" s="510"/>
      <c r="L56" s="510"/>
      <c r="M56" s="510"/>
      <c r="N56" s="510"/>
      <c r="O56" s="510"/>
      <c r="P56" s="510"/>
      <c r="Q56" s="510"/>
      <c r="R56" s="510"/>
      <c r="S56" s="510"/>
      <c r="T56" s="510"/>
      <c r="U56" s="510"/>
      <c r="V56" s="510"/>
      <c r="W56" s="510"/>
      <c r="X56" s="510"/>
      <c r="Y56" s="510"/>
      <c r="Z56" s="510"/>
      <c r="AA56" s="510"/>
      <c r="AB56" s="510"/>
      <c r="AC56" s="510"/>
      <c r="AD56" s="510"/>
      <c r="AE56" s="510"/>
      <c r="AF56" s="510"/>
      <c r="AG56" s="510"/>
      <c r="AH56" s="510"/>
      <c r="AI56" s="510"/>
      <c r="AJ56" s="510"/>
      <c r="AK56" s="510"/>
      <c r="AL56" s="510"/>
      <c r="AM56" s="510"/>
      <c r="AN56" s="510"/>
      <c r="AO56" s="510"/>
      <c r="AP56" s="510"/>
      <c r="AQ56" s="510"/>
      <c r="AR56" s="510"/>
      <c r="AS56" s="510"/>
      <c r="AT56" s="510"/>
      <c r="AU56" s="510"/>
      <c r="AV56" s="510"/>
    </row>
    <row r="57" spans="1:48" s="518" customFormat="1" ht="15.75">
      <c r="A57" s="496" t="s">
        <v>16</v>
      </c>
      <c r="B57" s="514">
        <v>3979.5</v>
      </c>
      <c r="C57" s="515">
        <v>162001725</v>
      </c>
      <c r="D57" s="516">
        <v>44907</v>
      </c>
      <c r="E57" s="519">
        <v>3850</v>
      </c>
      <c r="F57" s="517">
        <v>1876</v>
      </c>
      <c r="G57" s="489"/>
      <c r="H57" s="510"/>
      <c r="I57" s="510"/>
      <c r="J57" s="510"/>
      <c r="K57" s="510"/>
      <c r="L57" s="510"/>
      <c r="M57" s="510"/>
      <c r="N57" s="510"/>
      <c r="O57" s="510"/>
      <c r="P57" s="510"/>
      <c r="Q57" s="510"/>
      <c r="R57" s="510"/>
      <c r="S57" s="510"/>
      <c r="T57" s="510"/>
      <c r="U57" s="510"/>
      <c r="V57" s="510"/>
      <c r="W57" s="510"/>
      <c r="X57" s="510"/>
      <c r="Y57" s="510"/>
      <c r="Z57" s="510"/>
      <c r="AA57" s="510"/>
      <c r="AB57" s="510"/>
      <c r="AC57" s="510"/>
      <c r="AD57" s="510"/>
      <c r="AE57" s="510"/>
      <c r="AF57" s="510"/>
      <c r="AG57" s="510"/>
      <c r="AH57" s="510"/>
      <c r="AI57" s="510"/>
      <c r="AJ57" s="510"/>
      <c r="AK57" s="510"/>
      <c r="AL57" s="510"/>
      <c r="AM57" s="510"/>
      <c r="AN57" s="510"/>
      <c r="AO57" s="510"/>
      <c r="AP57" s="510"/>
      <c r="AQ57" s="510"/>
      <c r="AR57" s="510"/>
      <c r="AS57" s="510"/>
      <c r="AT57" s="510"/>
      <c r="AU57" s="510"/>
      <c r="AV57" s="510"/>
    </row>
    <row r="58" spans="1:48" s="518" customFormat="1" ht="15.75">
      <c r="A58" s="496" t="s">
        <v>27</v>
      </c>
      <c r="B58" s="514">
        <v>3911.65</v>
      </c>
      <c r="C58" s="515">
        <v>162000018</v>
      </c>
      <c r="D58" s="516">
        <v>44906</v>
      </c>
      <c r="E58" s="521">
        <v>4150</v>
      </c>
      <c r="F58" s="517">
        <v>4611</v>
      </c>
      <c r="G58" s="489"/>
      <c r="H58" s="510"/>
      <c r="I58" s="510"/>
      <c r="J58" s="510"/>
      <c r="K58" s="510"/>
      <c r="L58" s="510"/>
      <c r="M58" s="510"/>
      <c r="N58" s="510"/>
      <c r="O58" s="510"/>
      <c r="P58" s="510"/>
      <c r="Q58" s="510"/>
      <c r="R58" s="510"/>
      <c r="S58" s="510"/>
      <c r="T58" s="510"/>
      <c r="U58" s="510"/>
      <c r="V58" s="510"/>
      <c r="W58" s="510"/>
      <c r="X58" s="510"/>
      <c r="Y58" s="510"/>
      <c r="Z58" s="510"/>
      <c r="AA58" s="510"/>
      <c r="AB58" s="510"/>
      <c r="AC58" s="510"/>
      <c r="AD58" s="510"/>
      <c r="AE58" s="510"/>
      <c r="AF58" s="510"/>
      <c r="AG58" s="510"/>
      <c r="AH58" s="510"/>
      <c r="AI58" s="510"/>
      <c r="AJ58" s="510"/>
      <c r="AK58" s="510"/>
      <c r="AL58" s="510"/>
      <c r="AM58" s="510"/>
      <c r="AN58" s="510"/>
      <c r="AO58" s="510"/>
      <c r="AP58" s="510"/>
      <c r="AQ58" s="510"/>
      <c r="AR58" s="510"/>
      <c r="AS58" s="510"/>
      <c r="AT58" s="510"/>
      <c r="AU58" s="510"/>
      <c r="AV58" s="510"/>
    </row>
    <row r="59" spans="1:48" s="518" customFormat="1" ht="15.75">
      <c r="A59" s="496" t="s">
        <v>112</v>
      </c>
      <c r="B59" s="522">
        <v>1304.81</v>
      </c>
      <c r="C59" s="515">
        <v>161001790</v>
      </c>
      <c r="D59" s="516">
        <v>44907</v>
      </c>
      <c r="E59" s="517">
        <v>5208</v>
      </c>
      <c r="F59" s="517">
        <v>4782</v>
      </c>
      <c r="G59" s="489"/>
      <c r="H59" s="510"/>
      <c r="I59" s="510"/>
      <c r="J59" s="510"/>
      <c r="K59" s="510"/>
      <c r="L59" s="510"/>
      <c r="M59" s="510"/>
      <c r="N59" s="510"/>
      <c r="O59" s="510"/>
      <c r="P59" s="510"/>
      <c r="Q59" s="510"/>
      <c r="R59" s="510"/>
      <c r="S59" s="510"/>
      <c r="T59" s="510"/>
      <c r="U59" s="510"/>
      <c r="V59" s="510"/>
      <c r="W59" s="510"/>
      <c r="X59" s="510"/>
      <c r="Y59" s="510"/>
      <c r="Z59" s="510"/>
      <c r="AA59" s="510"/>
      <c r="AB59" s="510"/>
      <c r="AC59" s="510"/>
      <c r="AD59" s="510"/>
      <c r="AE59" s="510"/>
      <c r="AF59" s="510"/>
      <c r="AG59" s="510"/>
      <c r="AH59" s="510"/>
      <c r="AI59" s="510"/>
      <c r="AJ59" s="510"/>
      <c r="AK59" s="510"/>
      <c r="AL59" s="510"/>
      <c r="AM59" s="510"/>
      <c r="AN59" s="510"/>
      <c r="AO59" s="510"/>
      <c r="AP59" s="510"/>
      <c r="AQ59" s="510"/>
      <c r="AR59" s="510"/>
      <c r="AS59" s="510"/>
      <c r="AT59" s="510"/>
      <c r="AU59" s="510"/>
      <c r="AV59" s="510"/>
    </row>
    <row r="60" spans="1:48" s="518" customFormat="1" ht="15.75">
      <c r="A60" s="496" t="s">
        <v>113</v>
      </c>
      <c r="B60" s="522">
        <v>937.09</v>
      </c>
      <c r="C60" s="515">
        <v>161001790</v>
      </c>
      <c r="D60" s="516">
        <v>44907</v>
      </c>
      <c r="E60" s="517">
        <v>5208</v>
      </c>
      <c r="F60" s="517">
        <v>4782</v>
      </c>
      <c r="G60" s="489"/>
      <c r="H60" s="510"/>
      <c r="I60" s="510"/>
      <c r="J60" s="510"/>
      <c r="K60" s="510"/>
      <c r="L60" s="510"/>
      <c r="M60" s="510"/>
      <c r="N60" s="510"/>
      <c r="O60" s="510"/>
      <c r="P60" s="510"/>
      <c r="Q60" s="510"/>
      <c r="R60" s="510"/>
      <c r="S60" s="510"/>
      <c r="T60" s="510"/>
      <c r="U60" s="510"/>
      <c r="V60" s="510"/>
      <c r="W60" s="510"/>
      <c r="X60" s="510"/>
      <c r="Y60" s="510"/>
      <c r="Z60" s="510"/>
      <c r="AA60" s="510"/>
      <c r="AB60" s="510"/>
      <c r="AC60" s="510"/>
      <c r="AD60" s="510"/>
      <c r="AE60" s="510"/>
      <c r="AF60" s="510"/>
      <c r="AG60" s="510"/>
      <c r="AH60" s="510"/>
      <c r="AI60" s="510"/>
      <c r="AJ60" s="510"/>
      <c r="AK60" s="510"/>
      <c r="AL60" s="510"/>
      <c r="AM60" s="510"/>
      <c r="AN60" s="510"/>
      <c r="AO60" s="510"/>
      <c r="AP60" s="510"/>
      <c r="AQ60" s="510"/>
      <c r="AR60" s="510"/>
      <c r="AS60" s="510"/>
      <c r="AT60" s="510"/>
      <c r="AU60" s="510"/>
      <c r="AV60" s="510"/>
    </row>
    <row r="61" spans="1:48" s="518" customFormat="1" ht="15.75">
      <c r="A61" s="496" t="s">
        <v>138</v>
      </c>
      <c r="B61" s="522">
        <v>1429.05</v>
      </c>
      <c r="C61" s="515">
        <v>161001790</v>
      </c>
      <c r="D61" s="516">
        <v>44907</v>
      </c>
      <c r="E61" s="517">
        <v>5208</v>
      </c>
      <c r="F61" s="517">
        <v>4782</v>
      </c>
      <c r="G61" s="489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10"/>
      <c r="S61" s="510"/>
      <c r="T61" s="510"/>
      <c r="U61" s="510"/>
      <c r="V61" s="510"/>
      <c r="W61" s="510"/>
      <c r="X61" s="510"/>
      <c r="Y61" s="510"/>
      <c r="Z61" s="510"/>
      <c r="AA61" s="510"/>
      <c r="AB61" s="510"/>
      <c r="AC61" s="510"/>
      <c r="AD61" s="510"/>
      <c r="AE61" s="510"/>
      <c r="AF61" s="510"/>
      <c r="AG61" s="510"/>
      <c r="AH61" s="510"/>
      <c r="AI61" s="510"/>
      <c r="AJ61" s="510"/>
      <c r="AK61" s="510"/>
      <c r="AL61" s="510"/>
      <c r="AM61" s="510"/>
      <c r="AN61" s="510"/>
      <c r="AO61" s="510"/>
      <c r="AP61" s="510"/>
      <c r="AQ61" s="510"/>
      <c r="AR61" s="510"/>
      <c r="AS61" s="510"/>
      <c r="AT61" s="510"/>
      <c r="AU61" s="510"/>
      <c r="AV61" s="510"/>
    </row>
    <row r="62" spans="1:48" s="518" customFormat="1" ht="15.75">
      <c r="A62" s="496" t="s">
        <v>13</v>
      </c>
      <c r="B62" s="514">
        <v>3913.8</v>
      </c>
      <c r="C62" s="515">
        <v>151000241</v>
      </c>
      <c r="D62" s="516">
        <v>44909</v>
      </c>
      <c r="E62" s="517">
        <v>4605</v>
      </c>
      <c r="F62" s="517">
        <v>4435</v>
      </c>
      <c r="G62" s="489"/>
      <c r="H62" s="510"/>
      <c r="I62" s="510"/>
      <c r="J62" s="510"/>
      <c r="K62" s="510"/>
      <c r="L62" s="510"/>
      <c r="M62" s="510"/>
      <c r="N62" s="510"/>
      <c r="O62" s="510"/>
      <c r="P62" s="510"/>
      <c r="Q62" s="510"/>
      <c r="R62" s="510"/>
      <c r="S62" s="510"/>
      <c r="T62" s="510"/>
      <c r="U62" s="510"/>
      <c r="V62" s="510"/>
      <c r="W62" s="510"/>
      <c r="X62" s="510"/>
      <c r="Y62" s="510"/>
      <c r="Z62" s="510"/>
      <c r="AA62" s="510"/>
      <c r="AB62" s="510"/>
      <c r="AC62" s="510"/>
      <c r="AD62" s="510"/>
      <c r="AE62" s="510"/>
      <c r="AF62" s="510"/>
      <c r="AG62" s="510"/>
      <c r="AH62" s="510"/>
      <c r="AI62" s="510"/>
      <c r="AJ62" s="510"/>
      <c r="AK62" s="510"/>
      <c r="AL62" s="510"/>
      <c r="AM62" s="510"/>
      <c r="AN62" s="510"/>
      <c r="AO62" s="510"/>
      <c r="AP62" s="510"/>
      <c r="AQ62" s="510"/>
      <c r="AR62" s="510"/>
      <c r="AS62" s="510"/>
      <c r="AT62" s="510"/>
      <c r="AU62" s="510"/>
      <c r="AV62" s="510"/>
    </row>
    <row r="63" spans="1:48" s="518" customFormat="1" ht="15.75">
      <c r="A63" s="496" t="s">
        <v>27</v>
      </c>
      <c r="B63" s="497">
        <v>3858.5</v>
      </c>
      <c r="C63" s="515">
        <v>162000020</v>
      </c>
      <c r="D63" s="516">
        <v>44908</v>
      </c>
      <c r="E63" s="517">
        <v>4087</v>
      </c>
      <c r="F63" s="517">
        <v>3136</v>
      </c>
      <c r="G63" s="489"/>
      <c r="H63" s="510"/>
      <c r="I63" s="510"/>
      <c r="J63" s="510"/>
      <c r="K63" s="510"/>
      <c r="L63" s="510"/>
      <c r="M63" s="510"/>
      <c r="N63" s="510"/>
      <c r="O63" s="510"/>
      <c r="P63" s="510"/>
      <c r="Q63" s="510"/>
      <c r="R63" s="510"/>
      <c r="S63" s="510"/>
      <c r="T63" s="510"/>
      <c r="U63" s="510"/>
      <c r="V63" s="510"/>
      <c r="W63" s="510"/>
      <c r="X63" s="510"/>
      <c r="Y63" s="510"/>
      <c r="Z63" s="510"/>
      <c r="AA63" s="510"/>
      <c r="AB63" s="510"/>
      <c r="AC63" s="510"/>
      <c r="AD63" s="510"/>
      <c r="AE63" s="510"/>
      <c r="AF63" s="510"/>
      <c r="AG63" s="510"/>
      <c r="AH63" s="510"/>
      <c r="AI63" s="510"/>
      <c r="AJ63" s="510"/>
      <c r="AK63" s="510"/>
      <c r="AL63" s="510"/>
      <c r="AM63" s="510"/>
      <c r="AN63" s="510"/>
      <c r="AO63" s="510"/>
      <c r="AP63" s="510"/>
      <c r="AQ63" s="510"/>
      <c r="AR63" s="510"/>
      <c r="AS63" s="510"/>
      <c r="AT63" s="510"/>
      <c r="AU63" s="510"/>
      <c r="AV63" s="510"/>
    </row>
    <row r="64" spans="1:48" s="518" customFormat="1" ht="15.75">
      <c r="A64" s="496" t="s">
        <v>20</v>
      </c>
      <c r="B64" s="497">
        <v>2635.89</v>
      </c>
      <c r="C64" s="515">
        <v>161009363</v>
      </c>
      <c r="D64" s="516">
        <v>44908</v>
      </c>
      <c r="E64" s="517">
        <v>3586</v>
      </c>
      <c r="F64" s="517">
        <v>3538</v>
      </c>
      <c r="G64" s="489"/>
      <c r="H64" s="510"/>
      <c r="I64" s="510"/>
      <c r="J64" s="510"/>
      <c r="K64" s="510"/>
      <c r="L64" s="510"/>
      <c r="M64" s="510"/>
      <c r="N64" s="510"/>
      <c r="O64" s="510"/>
      <c r="P64" s="510"/>
      <c r="Q64" s="510"/>
      <c r="R64" s="510"/>
      <c r="S64" s="510"/>
      <c r="T64" s="510"/>
      <c r="U64" s="510"/>
      <c r="V64" s="510"/>
      <c r="W64" s="510"/>
      <c r="X64" s="510"/>
      <c r="Y64" s="510"/>
      <c r="Z64" s="510"/>
      <c r="AA64" s="510"/>
      <c r="AB64" s="510"/>
      <c r="AC64" s="510"/>
      <c r="AD64" s="510"/>
      <c r="AE64" s="510"/>
      <c r="AF64" s="510"/>
      <c r="AG64" s="510"/>
      <c r="AH64" s="510"/>
      <c r="AI64" s="510"/>
      <c r="AJ64" s="510"/>
      <c r="AK64" s="510"/>
      <c r="AL64" s="510"/>
      <c r="AM64" s="510"/>
      <c r="AN64" s="510"/>
      <c r="AO64" s="510"/>
      <c r="AP64" s="510"/>
      <c r="AQ64" s="510"/>
      <c r="AR64" s="510"/>
      <c r="AS64" s="510"/>
      <c r="AT64" s="510"/>
      <c r="AU64" s="510"/>
      <c r="AV64" s="510"/>
    </row>
    <row r="65" spans="1:48" s="518" customFormat="1" ht="15.75">
      <c r="A65" s="496" t="s">
        <v>73</v>
      </c>
      <c r="B65" s="497">
        <v>1266.21</v>
      </c>
      <c r="C65" s="515">
        <v>161009363</v>
      </c>
      <c r="D65" s="516">
        <v>44908</v>
      </c>
      <c r="E65" s="517">
        <v>3964</v>
      </c>
      <c r="F65" s="517">
        <v>3341</v>
      </c>
      <c r="G65" s="489"/>
      <c r="H65" s="510"/>
      <c r="I65" s="510"/>
      <c r="J65" s="510"/>
      <c r="K65" s="510"/>
      <c r="L65" s="510"/>
      <c r="M65" s="510"/>
      <c r="N65" s="510"/>
      <c r="O65" s="510"/>
      <c r="P65" s="510"/>
      <c r="Q65" s="510"/>
      <c r="R65" s="510"/>
      <c r="S65" s="510"/>
      <c r="T65" s="510"/>
      <c r="U65" s="510"/>
      <c r="V65" s="510"/>
      <c r="W65" s="510"/>
      <c r="X65" s="510"/>
      <c r="Y65" s="510"/>
      <c r="Z65" s="510"/>
      <c r="AA65" s="510"/>
      <c r="AB65" s="510"/>
      <c r="AC65" s="510"/>
      <c r="AD65" s="510"/>
      <c r="AE65" s="510"/>
      <c r="AF65" s="510"/>
      <c r="AG65" s="510"/>
      <c r="AH65" s="510"/>
      <c r="AI65" s="510"/>
      <c r="AJ65" s="510"/>
      <c r="AK65" s="510"/>
      <c r="AL65" s="510"/>
      <c r="AM65" s="510"/>
      <c r="AN65" s="510"/>
      <c r="AO65" s="510"/>
      <c r="AP65" s="510"/>
      <c r="AQ65" s="510"/>
      <c r="AR65" s="510"/>
      <c r="AS65" s="510"/>
      <c r="AT65" s="510"/>
      <c r="AU65" s="510"/>
      <c r="AV65" s="510"/>
    </row>
    <row r="66" spans="1:48" s="518" customFormat="1" ht="15.75">
      <c r="A66" s="496" t="s">
        <v>20</v>
      </c>
      <c r="B66" s="497">
        <v>3959.45</v>
      </c>
      <c r="C66" s="515">
        <v>161009364</v>
      </c>
      <c r="D66" s="516">
        <v>44908</v>
      </c>
      <c r="E66" s="517">
        <v>3949</v>
      </c>
      <c r="F66" s="517">
        <v>3346</v>
      </c>
      <c r="G66" s="489"/>
      <c r="H66" s="510"/>
      <c r="I66" s="510"/>
      <c r="J66" s="510"/>
      <c r="K66" s="510"/>
      <c r="L66" s="510"/>
      <c r="M66" s="510"/>
      <c r="N66" s="510"/>
      <c r="O66" s="510"/>
      <c r="P66" s="510"/>
      <c r="Q66" s="510"/>
      <c r="R66" s="510"/>
      <c r="S66" s="510"/>
      <c r="T66" s="510"/>
      <c r="U66" s="510"/>
      <c r="V66" s="510"/>
      <c r="W66" s="510"/>
      <c r="X66" s="510"/>
      <c r="Y66" s="510"/>
      <c r="Z66" s="510"/>
      <c r="AA66" s="510"/>
      <c r="AB66" s="510"/>
      <c r="AC66" s="510"/>
      <c r="AD66" s="510"/>
      <c r="AE66" s="510"/>
      <c r="AF66" s="510"/>
      <c r="AG66" s="510"/>
      <c r="AH66" s="510"/>
      <c r="AI66" s="510"/>
      <c r="AJ66" s="510"/>
      <c r="AK66" s="510"/>
      <c r="AL66" s="510"/>
      <c r="AM66" s="510"/>
      <c r="AN66" s="510"/>
      <c r="AO66" s="510"/>
      <c r="AP66" s="510"/>
      <c r="AQ66" s="510"/>
      <c r="AR66" s="510"/>
      <c r="AS66" s="510"/>
      <c r="AT66" s="510"/>
      <c r="AU66" s="510"/>
      <c r="AV66" s="510"/>
    </row>
    <row r="67" spans="1:48" s="518" customFormat="1" ht="15.75">
      <c r="A67" s="496" t="s">
        <v>13</v>
      </c>
      <c r="B67" s="514">
        <v>3971.3</v>
      </c>
      <c r="C67" s="515">
        <v>161009365</v>
      </c>
      <c r="D67" s="516">
        <v>44909</v>
      </c>
      <c r="E67" s="517">
        <v>4633</v>
      </c>
      <c r="F67" s="517">
        <v>4442</v>
      </c>
      <c r="G67" s="489"/>
      <c r="H67" s="510"/>
      <c r="I67" s="510"/>
      <c r="J67" s="510"/>
      <c r="K67" s="510"/>
      <c r="L67" s="510"/>
      <c r="M67" s="510"/>
      <c r="N67" s="510"/>
      <c r="O67" s="510"/>
      <c r="P67" s="510"/>
      <c r="Q67" s="510"/>
      <c r="R67" s="510"/>
      <c r="S67" s="510"/>
      <c r="T67" s="510"/>
      <c r="U67" s="510"/>
      <c r="V67" s="510"/>
      <c r="W67" s="510"/>
      <c r="X67" s="510"/>
      <c r="Y67" s="510"/>
      <c r="Z67" s="510"/>
      <c r="AA67" s="510"/>
      <c r="AB67" s="510"/>
      <c r="AC67" s="510"/>
      <c r="AD67" s="510"/>
      <c r="AE67" s="510"/>
      <c r="AF67" s="510"/>
      <c r="AG67" s="510"/>
      <c r="AH67" s="510"/>
      <c r="AI67" s="510"/>
      <c r="AJ67" s="510"/>
      <c r="AK67" s="510"/>
      <c r="AL67" s="510"/>
      <c r="AM67" s="510"/>
      <c r="AN67" s="510"/>
      <c r="AO67" s="510"/>
      <c r="AP67" s="510"/>
      <c r="AQ67" s="510"/>
      <c r="AR67" s="510"/>
      <c r="AS67" s="510"/>
      <c r="AT67" s="510"/>
      <c r="AU67" s="510"/>
      <c r="AV67" s="510"/>
    </row>
    <row r="68" spans="1:48" s="518" customFormat="1" ht="15.75">
      <c r="A68" s="496" t="s">
        <v>20</v>
      </c>
      <c r="B68" s="514">
        <v>2002.35</v>
      </c>
      <c r="C68" s="515">
        <v>161009366</v>
      </c>
      <c r="D68" s="516" t="s">
        <v>271</v>
      </c>
      <c r="E68" s="517">
        <v>4401</v>
      </c>
      <c r="F68" s="517">
        <v>3934</v>
      </c>
      <c r="G68" s="489"/>
      <c r="H68" s="510"/>
      <c r="I68" s="510"/>
      <c r="J68" s="510"/>
      <c r="K68" s="510"/>
      <c r="L68" s="510"/>
      <c r="M68" s="510"/>
      <c r="N68" s="510"/>
      <c r="O68" s="510"/>
      <c r="P68" s="510"/>
      <c r="Q68" s="510"/>
      <c r="R68" s="510"/>
      <c r="S68" s="510"/>
      <c r="T68" s="510"/>
      <c r="U68" s="510"/>
      <c r="V68" s="510"/>
      <c r="W68" s="510"/>
      <c r="X68" s="510"/>
      <c r="Y68" s="510"/>
      <c r="Z68" s="510"/>
      <c r="AA68" s="510"/>
      <c r="AB68" s="510"/>
      <c r="AC68" s="510"/>
      <c r="AD68" s="510"/>
      <c r="AE68" s="510"/>
      <c r="AF68" s="510"/>
      <c r="AG68" s="510"/>
      <c r="AH68" s="510"/>
      <c r="AI68" s="510"/>
      <c r="AJ68" s="510"/>
      <c r="AK68" s="510"/>
      <c r="AL68" s="510"/>
      <c r="AM68" s="510"/>
      <c r="AN68" s="510"/>
      <c r="AO68" s="510"/>
      <c r="AP68" s="510"/>
      <c r="AQ68" s="510"/>
      <c r="AR68" s="510"/>
      <c r="AS68" s="510"/>
      <c r="AT68" s="510"/>
      <c r="AU68" s="510"/>
      <c r="AV68" s="510"/>
    </row>
    <row r="69" spans="1:48" s="518" customFormat="1" ht="15.75">
      <c r="A69" s="496" t="s">
        <v>73</v>
      </c>
      <c r="B69" s="514">
        <v>1847.25</v>
      </c>
      <c r="C69" s="515">
        <v>161009366</v>
      </c>
      <c r="D69" s="516" t="s">
        <v>271</v>
      </c>
      <c r="E69" s="517">
        <v>3899</v>
      </c>
      <c r="F69" s="517">
        <v>4296</v>
      </c>
      <c r="G69" s="489"/>
      <c r="H69" s="510"/>
      <c r="I69" s="510"/>
      <c r="J69" s="510"/>
      <c r="K69" s="510"/>
      <c r="L69" s="510"/>
      <c r="M69" s="510"/>
      <c r="N69" s="510"/>
      <c r="O69" s="510"/>
      <c r="P69" s="510"/>
      <c r="Q69" s="510"/>
      <c r="R69" s="510"/>
      <c r="S69" s="510"/>
      <c r="T69" s="510"/>
      <c r="U69" s="510"/>
      <c r="V69" s="510"/>
      <c r="W69" s="510"/>
      <c r="X69" s="510"/>
      <c r="Y69" s="510"/>
      <c r="Z69" s="510"/>
      <c r="AA69" s="510"/>
      <c r="AB69" s="510"/>
      <c r="AC69" s="510"/>
      <c r="AD69" s="510"/>
      <c r="AE69" s="510"/>
      <c r="AF69" s="510"/>
      <c r="AG69" s="510"/>
      <c r="AH69" s="510"/>
      <c r="AI69" s="510"/>
      <c r="AJ69" s="510"/>
      <c r="AK69" s="510"/>
      <c r="AL69" s="510"/>
      <c r="AM69" s="510"/>
      <c r="AN69" s="510"/>
      <c r="AO69" s="510"/>
      <c r="AP69" s="510"/>
      <c r="AQ69" s="510"/>
      <c r="AR69" s="510"/>
      <c r="AS69" s="510"/>
      <c r="AT69" s="510"/>
      <c r="AU69" s="510"/>
      <c r="AV69" s="510"/>
    </row>
    <row r="70" spans="1:48" s="518" customFormat="1" ht="15.75">
      <c r="A70" s="496" t="s">
        <v>20</v>
      </c>
      <c r="B70" s="520">
        <v>2038.79</v>
      </c>
      <c r="C70" s="515">
        <v>161009367</v>
      </c>
      <c r="D70" s="516" t="s">
        <v>271</v>
      </c>
      <c r="E70" s="517">
        <v>4179</v>
      </c>
      <c r="F70" s="517">
        <v>4480</v>
      </c>
      <c r="G70" s="489"/>
      <c r="H70" s="510"/>
      <c r="I70" s="510"/>
      <c r="J70" s="510"/>
      <c r="K70" s="510"/>
      <c r="L70" s="510"/>
      <c r="M70" s="510"/>
      <c r="N70" s="510"/>
      <c r="O70" s="510"/>
      <c r="P70" s="510"/>
      <c r="Q70" s="510"/>
      <c r="R70" s="510"/>
      <c r="S70" s="510"/>
      <c r="T70" s="510"/>
      <c r="U70" s="510"/>
      <c r="V70" s="510"/>
      <c r="W70" s="510"/>
      <c r="X70" s="510"/>
      <c r="Y70" s="510"/>
      <c r="Z70" s="510"/>
      <c r="AA70" s="510"/>
      <c r="AB70" s="510"/>
      <c r="AC70" s="510"/>
      <c r="AD70" s="510"/>
      <c r="AE70" s="510"/>
      <c r="AF70" s="510"/>
      <c r="AG70" s="510"/>
      <c r="AH70" s="510"/>
      <c r="AI70" s="510"/>
      <c r="AJ70" s="510"/>
      <c r="AK70" s="510"/>
      <c r="AL70" s="510"/>
      <c r="AM70" s="510"/>
      <c r="AN70" s="510"/>
      <c r="AO70" s="510"/>
      <c r="AP70" s="510"/>
      <c r="AQ70" s="510"/>
      <c r="AR70" s="510"/>
      <c r="AS70" s="510"/>
      <c r="AT70" s="510"/>
      <c r="AU70" s="510"/>
      <c r="AV70" s="510"/>
    </row>
    <row r="71" spans="1:48" s="518" customFormat="1" ht="15.75">
      <c r="A71" s="496" t="s">
        <v>73</v>
      </c>
      <c r="B71" s="520">
        <v>1856.76</v>
      </c>
      <c r="C71" s="515">
        <v>161009367</v>
      </c>
      <c r="D71" s="516">
        <v>44910</v>
      </c>
      <c r="E71" s="517">
        <v>4165</v>
      </c>
      <c r="F71" s="517">
        <v>4077</v>
      </c>
      <c r="G71" s="489"/>
      <c r="H71" s="510"/>
      <c r="I71" s="510"/>
      <c r="J71" s="510"/>
      <c r="K71" s="510"/>
      <c r="L71" s="510"/>
      <c r="M71" s="510"/>
      <c r="N71" s="510"/>
      <c r="O71" s="510"/>
      <c r="P71" s="510"/>
      <c r="Q71" s="510"/>
      <c r="R71" s="510"/>
      <c r="S71" s="510"/>
      <c r="T71" s="510"/>
      <c r="U71" s="510"/>
      <c r="V71" s="510"/>
      <c r="W71" s="510"/>
      <c r="X71" s="510"/>
      <c r="Y71" s="510"/>
      <c r="Z71" s="510"/>
      <c r="AA71" s="510"/>
      <c r="AB71" s="510"/>
      <c r="AC71" s="510"/>
      <c r="AD71" s="510"/>
      <c r="AE71" s="510"/>
      <c r="AF71" s="510"/>
      <c r="AG71" s="510"/>
      <c r="AH71" s="510"/>
      <c r="AI71" s="510"/>
      <c r="AJ71" s="510"/>
      <c r="AK71" s="510"/>
      <c r="AL71" s="510"/>
      <c r="AM71" s="510"/>
      <c r="AN71" s="510"/>
      <c r="AO71" s="510"/>
      <c r="AP71" s="510"/>
      <c r="AQ71" s="510"/>
      <c r="AR71" s="510"/>
      <c r="AS71" s="510"/>
      <c r="AT71" s="510"/>
      <c r="AU71" s="510"/>
      <c r="AV71" s="510"/>
    </row>
    <row r="72" spans="1:48" s="518" customFormat="1" ht="15.75">
      <c r="A72" s="496" t="s">
        <v>269</v>
      </c>
      <c r="B72" s="514">
        <v>4020.05</v>
      </c>
      <c r="C72" s="515">
        <v>161004250</v>
      </c>
      <c r="D72" s="516">
        <v>44910</v>
      </c>
      <c r="E72" s="517">
        <v>4417</v>
      </c>
      <c r="F72" s="517">
        <v>3552</v>
      </c>
      <c r="G72" s="489"/>
      <c r="H72" s="510"/>
      <c r="I72" s="510"/>
      <c r="J72" s="510"/>
      <c r="K72" s="510"/>
      <c r="L72" s="510"/>
      <c r="M72" s="510"/>
      <c r="N72" s="510"/>
      <c r="O72" s="510"/>
      <c r="P72" s="510"/>
      <c r="Q72" s="510"/>
      <c r="R72" s="510"/>
      <c r="S72" s="510"/>
      <c r="T72" s="510"/>
      <c r="U72" s="510"/>
      <c r="V72" s="510"/>
      <c r="W72" s="510"/>
      <c r="X72" s="510"/>
      <c r="Y72" s="510"/>
      <c r="Z72" s="510"/>
      <c r="AA72" s="510"/>
      <c r="AB72" s="510"/>
      <c r="AC72" s="510"/>
      <c r="AD72" s="510"/>
      <c r="AE72" s="510"/>
      <c r="AF72" s="510"/>
      <c r="AG72" s="510"/>
      <c r="AH72" s="510"/>
      <c r="AI72" s="510"/>
      <c r="AJ72" s="510"/>
      <c r="AK72" s="510"/>
      <c r="AL72" s="510"/>
      <c r="AM72" s="510"/>
      <c r="AN72" s="510"/>
      <c r="AO72" s="510"/>
      <c r="AP72" s="510"/>
      <c r="AQ72" s="510"/>
      <c r="AR72" s="510"/>
      <c r="AS72" s="510"/>
      <c r="AT72" s="510"/>
      <c r="AU72" s="510"/>
      <c r="AV72" s="510"/>
    </row>
    <row r="73" spans="1:48" s="518" customFormat="1" ht="15.75">
      <c r="A73" s="496" t="s">
        <v>27</v>
      </c>
      <c r="B73" s="514">
        <v>3841.6</v>
      </c>
      <c r="C73" s="515">
        <v>162000022</v>
      </c>
      <c r="D73" s="516">
        <v>44910</v>
      </c>
      <c r="E73" s="517">
        <v>3751</v>
      </c>
      <c r="F73" s="517">
        <v>1943</v>
      </c>
      <c r="G73" s="489"/>
      <c r="H73" s="510"/>
      <c r="I73" s="510"/>
      <c r="J73" s="510"/>
      <c r="K73" s="510"/>
      <c r="L73" s="510"/>
      <c r="M73" s="510"/>
      <c r="N73" s="510"/>
      <c r="O73" s="510"/>
      <c r="P73" s="510"/>
      <c r="Q73" s="510"/>
      <c r="R73" s="510"/>
      <c r="S73" s="510"/>
      <c r="T73" s="510"/>
      <c r="U73" s="510"/>
      <c r="V73" s="510"/>
      <c r="W73" s="510"/>
      <c r="X73" s="510"/>
      <c r="Y73" s="510"/>
      <c r="Z73" s="510"/>
      <c r="AA73" s="510"/>
      <c r="AB73" s="510"/>
      <c r="AC73" s="510"/>
      <c r="AD73" s="510"/>
      <c r="AE73" s="510"/>
      <c r="AF73" s="510"/>
      <c r="AG73" s="510"/>
      <c r="AH73" s="510"/>
      <c r="AI73" s="510"/>
      <c r="AJ73" s="510"/>
      <c r="AK73" s="510"/>
      <c r="AL73" s="510"/>
      <c r="AM73" s="510"/>
      <c r="AN73" s="510"/>
      <c r="AO73" s="510"/>
      <c r="AP73" s="510"/>
      <c r="AQ73" s="510"/>
      <c r="AR73" s="510"/>
      <c r="AS73" s="510"/>
      <c r="AT73" s="510"/>
      <c r="AU73" s="510"/>
      <c r="AV73" s="510"/>
    </row>
    <row r="74" spans="1:48" s="518" customFormat="1" ht="15.75">
      <c r="A74" s="496" t="s">
        <v>235</v>
      </c>
      <c r="B74" s="497">
        <v>2832.19</v>
      </c>
      <c r="C74" s="515">
        <v>151000037</v>
      </c>
      <c r="D74" s="516">
        <v>44911</v>
      </c>
      <c r="E74" s="517">
        <v>4106</v>
      </c>
      <c r="F74" s="517">
        <v>2043</v>
      </c>
      <c r="G74" s="489"/>
      <c r="H74" s="510"/>
      <c r="I74" s="510"/>
      <c r="J74" s="510"/>
      <c r="K74" s="510"/>
      <c r="L74" s="510"/>
      <c r="M74" s="510"/>
      <c r="N74" s="510"/>
      <c r="O74" s="510"/>
      <c r="P74" s="510"/>
      <c r="Q74" s="510"/>
      <c r="R74" s="510"/>
      <c r="S74" s="510"/>
      <c r="T74" s="510"/>
      <c r="U74" s="510"/>
      <c r="V74" s="510"/>
      <c r="W74" s="510"/>
      <c r="X74" s="510"/>
      <c r="Y74" s="510"/>
      <c r="Z74" s="510"/>
      <c r="AA74" s="510"/>
      <c r="AB74" s="510"/>
      <c r="AC74" s="510"/>
      <c r="AD74" s="510"/>
      <c r="AE74" s="510"/>
      <c r="AF74" s="510"/>
      <c r="AG74" s="510"/>
      <c r="AH74" s="510"/>
      <c r="AI74" s="510"/>
      <c r="AJ74" s="510"/>
      <c r="AK74" s="510"/>
      <c r="AL74" s="510"/>
      <c r="AM74" s="510"/>
      <c r="AN74" s="510"/>
      <c r="AO74" s="510"/>
      <c r="AP74" s="510"/>
      <c r="AQ74" s="510"/>
      <c r="AR74" s="510"/>
      <c r="AS74" s="510"/>
      <c r="AT74" s="510"/>
      <c r="AU74" s="510"/>
      <c r="AV74" s="510"/>
    </row>
    <row r="75" spans="1:48" s="518" customFormat="1" ht="15.75">
      <c r="A75" s="496" t="s">
        <v>180</v>
      </c>
      <c r="B75" s="514">
        <v>995.46</v>
      </c>
      <c r="C75" s="515">
        <v>151000037</v>
      </c>
      <c r="D75" s="516">
        <v>44911</v>
      </c>
      <c r="E75" s="517">
        <v>4106</v>
      </c>
      <c r="F75" s="517">
        <v>2043</v>
      </c>
      <c r="G75" s="489"/>
      <c r="H75" s="510"/>
      <c r="I75" s="510"/>
      <c r="J75" s="510"/>
      <c r="K75" s="510"/>
      <c r="L75" s="510"/>
      <c r="M75" s="510"/>
      <c r="N75" s="510"/>
      <c r="O75" s="510"/>
      <c r="P75" s="510"/>
      <c r="Q75" s="510"/>
      <c r="R75" s="510"/>
      <c r="S75" s="510"/>
      <c r="T75" s="510"/>
      <c r="U75" s="510"/>
      <c r="V75" s="510"/>
      <c r="W75" s="510"/>
      <c r="X75" s="510"/>
      <c r="Y75" s="510"/>
      <c r="Z75" s="510"/>
      <c r="AA75" s="510"/>
      <c r="AB75" s="510"/>
      <c r="AC75" s="510"/>
      <c r="AD75" s="510"/>
      <c r="AE75" s="510"/>
      <c r="AF75" s="510"/>
      <c r="AG75" s="510"/>
      <c r="AH75" s="510"/>
      <c r="AI75" s="510"/>
      <c r="AJ75" s="510"/>
      <c r="AK75" s="510"/>
      <c r="AL75" s="510"/>
      <c r="AM75" s="510"/>
      <c r="AN75" s="510"/>
      <c r="AO75" s="510"/>
      <c r="AP75" s="510"/>
      <c r="AQ75" s="510"/>
      <c r="AR75" s="510"/>
      <c r="AS75" s="510"/>
      <c r="AT75" s="510"/>
      <c r="AU75" s="510"/>
      <c r="AV75" s="510"/>
    </row>
    <row r="76" spans="1:48" s="518" customFormat="1" ht="15.75">
      <c r="A76" s="496" t="s">
        <v>13</v>
      </c>
      <c r="B76" s="514">
        <v>3072.31</v>
      </c>
      <c r="C76" s="515">
        <v>151000244</v>
      </c>
      <c r="D76" s="516">
        <v>44911</v>
      </c>
      <c r="E76" s="517">
        <v>4613</v>
      </c>
      <c r="F76" s="517">
        <v>4232</v>
      </c>
      <c r="G76" s="489"/>
      <c r="H76" s="510"/>
      <c r="I76" s="510"/>
      <c r="J76" s="510"/>
      <c r="K76" s="510"/>
      <c r="L76" s="510"/>
      <c r="M76" s="510"/>
      <c r="N76" s="510"/>
      <c r="O76" s="510"/>
      <c r="P76" s="510"/>
      <c r="Q76" s="510"/>
      <c r="R76" s="510"/>
      <c r="S76" s="510"/>
      <c r="T76" s="510"/>
      <c r="U76" s="510"/>
      <c r="V76" s="510"/>
      <c r="W76" s="510"/>
      <c r="X76" s="510"/>
      <c r="Y76" s="510"/>
      <c r="Z76" s="510"/>
      <c r="AA76" s="510"/>
      <c r="AB76" s="510"/>
      <c r="AC76" s="510"/>
      <c r="AD76" s="510"/>
      <c r="AE76" s="510"/>
      <c r="AF76" s="510"/>
      <c r="AG76" s="510"/>
      <c r="AH76" s="510"/>
      <c r="AI76" s="510"/>
      <c r="AJ76" s="510"/>
      <c r="AK76" s="510"/>
      <c r="AL76" s="510"/>
      <c r="AM76" s="510"/>
      <c r="AN76" s="510"/>
      <c r="AO76" s="510"/>
      <c r="AP76" s="510"/>
      <c r="AQ76" s="510"/>
      <c r="AR76" s="510"/>
      <c r="AS76" s="510"/>
      <c r="AT76" s="510"/>
      <c r="AU76" s="510"/>
      <c r="AV76" s="510"/>
    </row>
    <row r="77" spans="1:48" s="518" customFormat="1" ht="15.75">
      <c r="A77" s="496" t="s">
        <v>14</v>
      </c>
      <c r="B77" s="514">
        <v>794.64</v>
      </c>
      <c r="C77" s="515">
        <v>151000244</v>
      </c>
      <c r="D77" s="516">
        <v>44911</v>
      </c>
      <c r="E77" s="517">
        <v>4657</v>
      </c>
      <c r="F77" s="517">
        <v>3235</v>
      </c>
      <c r="G77" s="489"/>
      <c r="H77" s="510"/>
      <c r="I77" s="510"/>
      <c r="J77" s="510"/>
      <c r="K77" s="510"/>
      <c r="L77" s="510"/>
      <c r="M77" s="510"/>
      <c r="N77" s="510"/>
      <c r="O77" s="510"/>
      <c r="P77" s="510"/>
      <c r="Q77" s="510"/>
      <c r="R77" s="510"/>
      <c r="S77" s="510"/>
      <c r="T77" s="510"/>
      <c r="U77" s="510"/>
      <c r="V77" s="510"/>
      <c r="W77" s="510"/>
      <c r="X77" s="510"/>
      <c r="Y77" s="510"/>
      <c r="Z77" s="510"/>
      <c r="AA77" s="510"/>
      <c r="AB77" s="510"/>
      <c r="AC77" s="510"/>
      <c r="AD77" s="510"/>
      <c r="AE77" s="510"/>
      <c r="AF77" s="510"/>
      <c r="AG77" s="510"/>
      <c r="AH77" s="510"/>
      <c r="AI77" s="510"/>
      <c r="AJ77" s="510"/>
      <c r="AK77" s="510"/>
      <c r="AL77" s="510"/>
      <c r="AM77" s="510"/>
      <c r="AN77" s="510"/>
      <c r="AO77" s="510"/>
      <c r="AP77" s="510"/>
      <c r="AQ77" s="510"/>
      <c r="AR77" s="510"/>
      <c r="AS77" s="510"/>
      <c r="AT77" s="510"/>
      <c r="AU77" s="510"/>
      <c r="AV77" s="510"/>
    </row>
    <row r="78" spans="1:48" s="518" customFormat="1" ht="15.75">
      <c r="A78" s="496" t="s">
        <v>16</v>
      </c>
      <c r="B78" s="514">
        <v>3739</v>
      </c>
      <c r="C78" s="515">
        <v>162001736</v>
      </c>
      <c r="D78" s="516">
        <v>44911</v>
      </c>
      <c r="E78" s="519">
        <v>3850</v>
      </c>
      <c r="F78" s="517">
        <v>2524</v>
      </c>
      <c r="G78" s="489"/>
      <c r="H78" s="510"/>
      <c r="I78" s="510"/>
      <c r="J78" s="510"/>
      <c r="K78" s="510"/>
      <c r="L78" s="510"/>
      <c r="M78" s="510"/>
      <c r="N78" s="510"/>
      <c r="O78" s="510"/>
      <c r="P78" s="510"/>
      <c r="Q78" s="510"/>
      <c r="R78" s="510"/>
      <c r="S78" s="510"/>
      <c r="T78" s="510"/>
      <c r="U78" s="510"/>
      <c r="V78" s="510"/>
      <c r="W78" s="510"/>
      <c r="X78" s="510"/>
      <c r="Y78" s="510"/>
      <c r="Z78" s="510"/>
      <c r="AA78" s="510"/>
      <c r="AB78" s="510"/>
      <c r="AC78" s="510"/>
      <c r="AD78" s="510"/>
      <c r="AE78" s="510"/>
      <c r="AF78" s="510"/>
      <c r="AG78" s="510"/>
      <c r="AH78" s="510"/>
      <c r="AI78" s="510"/>
      <c r="AJ78" s="510"/>
      <c r="AK78" s="510"/>
      <c r="AL78" s="510"/>
      <c r="AM78" s="510"/>
      <c r="AN78" s="510"/>
      <c r="AO78" s="510"/>
      <c r="AP78" s="510"/>
      <c r="AQ78" s="510"/>
      <c r="AR78" s="510"/>
      <c r="AS78" s="510"/>
      <c r="AT78" s="510"/>
      <c r="AU78" s="510"/>
      <c r="AV78" s="510"/>
    </row>
    <row r="79" spans="1:48" s="518" customFormat="1" ht="15.75">
      <c r="A79" s="496" t="s">
        <v>13</v>
      </c>
      <c r="B79" s="514">
        <v>2562.1999999999998</v>
      </c>
      <c r="C79" s="515">
        <v>151000245</v>
      </c>
      <c r="D79" s="516">
        <v>44912</v>
      </c>
      <c r="E79" s="517">
        <v>4997</v>
      </c>
      <c r="F79" s="517">
        <v>3829</v>
      </c>
      <c r="G79" s="489"/>
      <c r="H79" s="510"/>
      <c r="I79" s="510"/>
      <c r="J79" s="510"/>
      <c r="K79" s="510"/>
      <c r="L79" s="510"/>
      <c r="M79" s="510"/>
      <c r="N79" s="510"/>
      <c r="O79" s="510"/>
      <c r="P79" s="510"/>
      <c r="Q79" s="510"/>
      <c r="R79" s="510"/>
      <c r="S79" s="510"/>
      <c r="T79" s="510"/>
      <c r="U79" s="510"/>
      <c r="V79" s="510"/>
      <c r="W79" s="510"/>
      <c r="X79" s="510"/>
      <c r="Y79" s="510"/>
      <c r="Z79" s="510"/>
      <c r="AA79" s="510"/>
      <c r="AB79" s="510"/>
      <c r="AC79" s="510"/>
      <c r="AD79" s="510"/>
      <c r="AE79" s="510"/>
      <c r="AF79" s="510"/>
      <c r="AG79" s="510"/>
      <c r="AH79" s="510"/>
      <c r="AI79" s="510"/>
      <c r="AJ79" s="510"/>
      <c r="AK79" s="510"/>
      <c r="AL79" s="510"/>
      <c r="AM79" s="510"/>
      <c r="AN79" s="510"/>
      <c r="AO79" s="510"/>
      <c r="AP79" s="510"/>
      <c r="AQ79" s="510"/>
      <c r="AR79" s="510"/>
      <c r="AS79" s="510"/>
      <c r="AT79" s="510"/>
      <c r="AU79" s="510"/>
      <c r="AV79" s="510"/>
    </row>
    <row r="80" spans="1:48" s="518" customFormat="1" ht="15.75">
      <c r="A80" s="496" t="s">
        <v>14</v>
      </c>
      <c r="B80" s="514">
        <v>1195.9000000000001</v>
      </c>
      <c r="C80" s="515">
        <v>151000245</v>
      </c>
      <c r="D80" s="516">
        <v>44912</v>
      </c>
      <c r="E80" s="517">
        <v>4468</v>
      </c>
      <c r="F80" s="517">
        <v>3828</v>
      </c>
      <c r="G80" s="489"/>
      <c r="H80" s="510"/>
      <c r="I80" s="510"/>
      <c r="J80" s="510"/>
      <c r="K80" s="510"/>
      <c r="L80" s="510"/>
      <c r="M80" s="510"/>
      <c r="N80" s="510"/>
      <c r="O80" s="510"/>
      <c r="P80" s="510"/>
      <c r="Q80" s="510"/>
      <c r="R80" s="510"/>
      <c r="S80" s="510"/>
      <c r="T80" s="510"/>
      <c r="U80" s="510"/>
      <c r="V80" s="510"/>
      <c r="W80" s="510"/>
      <c r="X80" s="510"/>
      <c r="Y80" s="510"/>
      <c r="Z80" s="510"/>
      <c r="AA80" s="510"/>
      <c r="AB80" s="510"/>
      <c r="AC80" s="510"/>
      <c r="AD80" s="510"/>
      <c r="AE80" s="510"/>
      <c r="AF80" s="510"/>
      <c r="AG80" s="510"/>
      <c r="AH80" s="510"/>
      <c r="AI80" s="510"/>
      <c r="AJ80" s="510"/>
      <c r="AK80" s="510"/>
      <c r="AL80" s="510"/>
      <c r="AM80" s="510"/>
      <c r="AN80" s="510"/>
      <c r="AO80" s="510"/>
      <c r="AP80" s="510"/>
      <c r="AQ80" s="510"/>
      <c r="AR80" s="510"/>
      <c r="AS80" s="510"/>
      <c r="AT80" s="510"/>
      <c r="AU80" s="510"/>
      <c r="AV80" s="510"/>
    </row>
    <row r="81" spans="1:48" s="518" customFormat="1" ht="15.75">
      <c r="A81" s="496" t="s">
        <v>236</v>
      </c>
      <c r="B81" s="514">
        <v>3859.2</v>
      </c>
      <c r="C81" s="515">
        <v>161002060</v>
      </c>
      <c r="D81" s="516">
        <v>44913</v>
      </c>
      <c r="E81" s="517">
        <v>5117</v>
      </c>
      <c r="F81" s="517">
        <v>4365</v>
      </c>
      <c r="G81" s="489"/>
      <c r="H81" s="510"/>
      <c r="I81" s="510"/>
      <c r="J81" s="510"/>
      <c r="K81" s="510"/>
      <c r="L81" s="510"/>
      <c r="M81" s="510"/>
      <c r="N81" s="510"/>
      <c r="O81" s="510"/>
      <c r="P81" s="510"/>
      <c r="Q81" s="510"/>
      <c r="R81" s="510"/>
      <c r="S81" s="510"/>
      <c r="T81" s="510"/>
      <c r="U81" s="510"/>
      <c r="V81" s="510"/>
      <c r="W81" s="510"/>
      <c r="X81" s="510"/>
      <c r="Y81" s="510"/>
      <c r="Z81" s="510"/>
      <c r="AA81" s="510"/>
      <c r="AB81" s="510"/>
      <c r="AC81" s="510"/>
      <c r="AD81" s="510"/>
      <c r="AE81" s="510"/>
      <c r="AF81" s="510"/>
      <c r="AG81" s="510"/>
      <c r="AH81" s="510"/>
      <c r="AI81" s="510"/>
      <c r="AJ81" s="510"/>
      <c r="AK81" s="510"/>
      <c r="AL81" s="510"/>
      <c r="AM81" s="510"/>
      <c r="AN81" s="510"/>
      <c r="AO81" s="510"/>
      <c r="AP81" s="510"/>
      <c r="AQ81" s="510"/>
      <c r="AR81" s="510"/>
      <c r="AS81" s="510"/>
      <c r="AT81" s="510"/>
      <c r="AU81" s="510"/>
      <c r="AV81" s="510"/>
    </row>
    <row r="82" spans="1:48" s="518" customFormat="1" ht="15.75">
      <c r="A82" s="496" t="s">
        <v>13</v>
      </c>
      <c r="B82" s="497">
        <v>2739.19</v>
      </c>
      <c r="C82" s="515">
        <v>151000247</v>
      </c>
      <c r="D82" s="516">
        <v>44913</v>
      </c>
      <c r="E82" s="517">
        <v>4522</v>
      </c>
      <c r="F82" s="517">
        <v>4430</v>
      </c>
      <c r="G82" s="489"/>
      <c r="H82" s="510"/>
      <c r="I82" s="510"/>
      <c r="J82" s="510"/>
      <c r="K82" s="510"/>
      <c r="L82" s="510"/>
      <c r="M82" s="510"/>
      <c r="N82" s="510"/>
      <c r="O82" s="510"/>
      <c r="P82" s="510"/>
      <c r="Q82" s="510"/>
      <c r="R82" s="510"/>
      <c r="S82" s="510"/>
      <c r="T82" s="510"/>
      <c r="U82" s="510"/>
      <c r="V82" s="510"/>
      <c r="W82" s="510"/>
      <c r="X82" s="510"/>
      <c r="Y82" s="510"/>
      <c r="Z82" s="510"/>
      <c r="AA82" s="510"/>
      <c r="AB82" s="510"/>
      <c r="AC82" s="510"/>
      <c r="AD82" s="510"/>
      <c r="AE82" s="510"/>
      <c r="AF82" s="510"/>
      <c r="AG82" s="510"/>
      <c r="AH82" s="510"/>
      <c r="AI82" s="510"/>
      <c r="AJ82" s="510"/>
      <c r="AK82" s="510"/>
      <c r="AL82" s="510"/>
      <c r="AM82" s="510"/>
      <c r="AN82" s="510"/>
      <c r="AO82" s="510"/>
      <c r="AP82" s="510"/>
      <c r="AQ82" s="510"/>
      <c r="AR82" s="510"/>
      <c r="AS82" s="510"/>
      <c r="AT82" s="510"/>
      <c r="AU82" s="510"/>
      <c r="AV82" s="510"/>
    </row>
    <row r="83" spans="1:48" s="518" customFormat="1" ht="15.75">
      <c r="A83" s="496" t="s">
        <v>14</v>
      </c>
      <c r="B83" s="497">
        <v>919.71</v>
      </c>
      <c r="C83" s="515">
        <v>151000247</v>
      </c>
      <c r="D83" s="516">
        <v>44913</v>
      </c>
      <c r="E83" s="517">
        <v>4905</v>
      </c>
      <c r="F83" s="517">
        <v>4630</v>
      </c>
      <c r="G83" s="489"/>
      <c r="H83" s="510"/>
      <c r="I83" s="510"/>
      <c r="J83" s="510"/>
      <c r="K83" s="510"/>
      <c r="L83" s="510"/>
      <c r="M83" s="510"/>
      <c r="N83" s="510"/>
      <c r="O83" s="510"/>
      <c r="P83" s="510"/>
      <c r="Q83" s="510"/>
      <c r="R83" s="510"/>
      <c r="S83" s="510"/>
      <c r="T83" s="510"/>
      <c r="U83" s="510"/>
      <c r="V83" s="510"/>
      <c r="W83" s="510"/>
      <c r="X83" s="510"/>
      <c r="Y83" s="510"/>
      <c r="Z83" s="510"/>
      <c r="AA83" s="510"/>
      <c r="AB83" s="510"/>
      <c r="AC83" s="510"/>
      <c r="AD83" s="510"/>
      <c r="AE83" s="510"/>
      <c r="AF83" s="510"/>
      <c r="AG83" s="510"/>
      <c r="AH83" s="510"/>
      <c r="AI83" s="510"/>
      <c r="AJ83" s="510"/>
      <c r="AK83" s="510"/>
      <c r="AL83" s="510"/>
      <c r="AM83" s="510"/>
      <c r="AN83" s="510"/>
      <c r="AO83" s="510"/>
      <c r="AP83" s="510"/>
      <c r="AQ83" s="510"/>
      <c r="AR83" s="510"/>
      <c r="AS83" s="510"/>
      <c r="AT83" s="510"/>
      <c r="AU83" s="510"/>
      <c r="AV83" s="510"/>
    </row>
    <row r="84" spans="1:48" s="518" customFormat="1" ht="15.75">
      <c r="A84" s="496" t="s">
        <v>20</v>
      </c>
      <c r="B84" s="497">
        <v>1948.03</v>
      </c>
      <c r="C84" s="515">
        <v>151000249</v>
      </c>
      <c r="D84" s="516">
        <v>44913</v>
      </c>
      <c r="E84" s="517">
        <v>4486</v>
      </c>
      <c r="F84" s="517">
        <v>4228</v>
      </c>
      <c r="G84" s="489"/>
      <c r="H84" s="510"/>
      <c r="I84" s="510"/>
      <c r="J84" s="510"/>
      <c r="K84" s="510"/>
      <c r="L84" s="510"/>
      <c r="M84" s="510"/>
      <c r="N84" s="510"/>
      <c r="O84" s="510"/>
      <c r="P84" s="510"/>
      <c r="Q84" s="510"/>
      <c r="R84" s="510"/>
      <c r="S84" s="510"/>
      <c r="T84" s="510"/>
      <c r="U84" s="510"/>
      <c r="V84" s="510"/>
      <c r="W84" s="510"/>
      <c r="X84" s="510"/>
      <c r="Y84" s="510"/>
      <c r="Z84" s="510"/>
      <c r="AA84" s="510"/>
      <c r="AB84" s="510"/>
      <c r="AC84" s="510"/>
      <c r="AD84" s="510"/>
      <c r="AE84" s="510"/>
      <c r="AF84" s="510"/>
      <c r="AG84" s="510"/>
      <c r="AH84" s="510"/>
      <c r="AI84" s="510"/>
      <c r="AJ84" s="510"/>
      <c r="AK84" s="510"/>
      <c r="AL84" s="510"/>
      <c r="AM84" s="510"/>
      <c r="AN84" s="510"/>
      <c r="AO84" s="510"/>
      <c r="AP84" s="510"/>
      <c r="AQ84" s="510"/>
      <c r="AR84" s="510"/>
      <c r="AS84" s="510"/>
      <c r="AT84" s="510"/>
      <c r="AU84" s="510"/>
      <c r="AV84" s="510"/>
    </row>
    <row r="85" spans="1:48" s="518" customFormat="1" ht="15.75">
      <c r="A85" s="496" t="s">
        <v>73</v>
      </c>
      <c r="B85" s="497">
        <v>1881.27</v>
      </c>
      <c r="C85" s="515">
        <v>151000249</v>
      </c>
      <c r="D85" s="516">
        <v>44913</v>
      </c>
      <c r="E85" s="517">
        <v>4539</v>
      </c>
      <c r="F85" s="517">
        <v>4363</v>
      </c>
      <c r="G85" s="489"/>
      <c r="H85" s="510"/>
      <c r="I85" s="510"/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  <c r="AA85" s="510"/>
      <c r="AB85" s="510"/>
      <c r="AC85" s="510"/>
      <c r="AD85" s="510"/>
      <c r="AE85" s="510"/>
      <c r="AF85" s="510"/>
      <c r="AG85" s="510"/>
      <c r="AH85" s="510"/>
      <c r="AI85" s="510"/>
      <c r="AJ85" s="510"/>
      <c r="AK85" s="510"/>
      <c r="AL85" s="510"/>
      <c r="AM85" s="510"/>
      <c r="AN85" s="510"/>
      <c r="AO85" s="510"/>
      <c r="AP85" s="510"/>
      <c r="AQ85" s="510"/>
      <c r="AR85" s="510"/>
      <c r="AS85" s="510"/>
      <c r="AT85" s="510"/>
      <c r="AU85" s="510"/>
      <c r="AV85" s="510"/>
    </row>
    <row r="86" spans="1:48" s="518" customFormat="1" ht="15.75">
      <c r="A86" s="496" t="s">
        <v>27</v>
      </c>
      <c r="B86" s="514">
        <v>3857.05</v>
      </c>
      <c r="C86" s="515">
        <v>162000024</v>
      </c>
      <c r="D86" s="516">
        <v>44913</v>
      </c>
      <c r="E86" s="517">
        <v>4100</v>
      </c>
      <c r="F86" s="517">
        <v>2715</v>
      </c>
      <c r="G86" s="489"/>
      <c r="H86" s="510"/>
      <c r="I86" s="510"/>
      <c r="J86" s="510"/>
      <c r="K86" s="510"/>
      <c r="L86" s="510"/>
      <c r="M86" s="510"/>
      <c r="N86" s="510"/>
      <c r="O86" s="510"/>
      <c r="P86" s="510"/>
      <c r="Q86" s="510"/>
      <c r="R86" s="510"/>
      <c r="S86" s="510"/>
      <c r="T86" s="510"/>
      <c r="U86" s="510"/>
      <c r="V86" s="510"/>
      <c r="W86" s="510"/>
      <c r="X86" s="510"/>
      <c r="Y86" s="510"/>
      <c r="Z86" s="510"/>
      <c r="AA86" s="510"/>
      <c r="AB86" s="510"/>
      <c r="AC86" s="510"/>
      <c r="AD86" s="510"/>
      <c r="AE86" s="510"/>
      <c r="AF86" s="510"/>
      <c r="AG86" s="510"/>
      <c r="AH86" s="510"/>
      <c r="AI86" s="510"/>
      <c r="AJ86" s="510"/>
      <c r="AK86" s="510"/>
      <c r="AL86" s="510"/>
      <c r="AM86" s="510"/>
      <c r="AN86" s="510"/>
      <c r="AO86" s="510"/>
      <c r="AP86" s="510"/>
      <c r="AQ86" s="510"/>
      <c r="AR86" s="510"/>
      <c r="AS86" s="510"/>
      <c r="AT86" s="510"/>
      <c r="AU86" s="510"/>
      <c r="AV86" s="510"/>
    </row>
    <row r="87" spans="1:48" s="518" customFormat="1" ht="15.75">
      <c r="A87" s="496" t="s">
        <v>269</v>
      </c>
      <c r="B87" s="514">
        <v>3139.29</v>
      </c>
      <c r="C87" s="515">
        <v>161004251</v>
      </c>
      <c r="D87" s="516">
        <v>44914</v>
      </c>
      <c r="E87" s="517">
        <v>4446</v>
      </c>
      <c r="F87" s="517">
        <v>3726</v>
      </c>
      <c r="G87" s="489"/>
      <c r="H87" s="510"/>
      <c r="I87" s="510"/>
      <c r="J87" s="510"/>
      <c r="K87" s="510"/>
      <c r="L87" s="510"/>
      <c r="M87" s="510"/>
      <c r="N87" s="510"/>
      <c r="O87" s="510"/>
      <c r="P87" s="510"/>
      <c r="Q87" s="510"/>
      <c r="R87" s="510"/>
      <c r="S87" s="510"/>
      <c r="T87" s="510"/>
      <c r="U87" s="510"/>
      <c r="V87" s="510"/>
      <c r="W87" s="510"/>
      <c r="X87" s="510"/>
      <c r="Y87" s="510"/>
      <c r="Z87" s="510"/>
      <c r="AA87" s="510"/>
      <c r="AB87" s="510"/>
      <c r="AC87" s="510"/>
      <c r="AD87" s="510"/>
      <c r="AE87" s="510"/>
      <c r="AF87" s="510"/>
      <c r="AG87" s="510"/>
      <c r="AH87" s="510"/>
      <c r="AI87" s="510"/>
      <c r="AJ87" s="510"/>
      <c r="AK87" s="510"/>
      <c r="AL87" s="510"/>
      <c r="AM87" s="510"/>
      <c r="AN87" s="510"/>
      <c r="AO87" s="510"/>
      <c r="AP87" s="510"/>
      <c r="AQ87" s="510"/>
      <c r="AR87" s="510"/>
      <c r="AS87" s="510"/>
      <c r="AT87" s="510"/>
      <c r="AU87" s="510"/>
      <c r="AV87" s="510"/>
    </row>
    <row r="88" spans="1:48" s="518" customFormat="1" ht="15.75">
      <c r="A88" s="496" t="s">
        <v>270</v>
      </c>
      <c r="B88" s="514">
        <v>913.01</v>
      </c>
      <c r="C88" s="515">
        <v>161004251</v>
      </c>
      <c r="D88" s="516">
        <v>44914</v>
      </c>
      <c r="E88" s="517">
        <v>4584</v>
      </c>
      <c r="F88" s="517">
        <v>3726</v>
      </c>
      <c r="G88" s="489"/>
      <c r="H88" s="510"/>
      <c r="I88" s="510"/>
      <c r="J88" s="510"/>
      <c r="K88" s="510"/>
      <c r="L88" s="510"/>
      <c r="M88" s="510"/>
      <c r="N88" s="510"/>
      <c r="O88" s="510"/>
      <c r="P88" s="510"/>
      <c r="Q88" s="510"/>
      <c r="R88" s="510"/>
      <c r="S88" s="510"/>
      <c r="T88" s="510"/>
      <c r="U88" s="510"/>
      <c r="V88" s="510"/>
      <c r="W88" s="510"/>
      <c r="X88" s="510"/>
      <c r="Y88" s="510"/>
      <c r="Z88" s="510"/>
      <c r="AA88" s="510"/>
      <c r="AB88" s="510"/>
      <c r="AC88" s="510"/>
      <c r="AD88" s="510"/>
      <c r="AE88" s="510"/>
      <c r="AF88" s="510"/>
      <c r="AG88" s="510"/>
      <c r="AH88" s="510"/>
      <c r="AI88" s="510"/>
      <c r="AJ88" s="510"/>
      <c r="AK88" s="510"/>
      <c r="AL88" s="510"/>
      <c r="AM88" s="510"/>
      <c r="AN88" s="510"/>
      <c r="AO88" s="510"/>
      <c r="AP88" s="510"/>
      <c r="AQ88" s="510"/>
      <c r="AR88" s="510"/>
      <c r="AS88" s="510"/>
      <c r="AT88" s="510"/>
      <c r="AU88" s="510"/>
      <c r="AV88" s="510"/>
    </row>
    <row r="89" spans="1:48" s="518" customFormat="1" ht="15.75">
      <c r="A89" s="496" t="s">
        <v>20</v>
      </c>
      <c r="B89" s="520">
        <v>1979.21</v>
      </c>
      <c r="C89" s="515">
        <v>1510000248</v>
      </c>
      <c r="D89" s="516">
        <v>44913</v>
      </c>
      <c r="E89" s="517">
        <v>4195</v>
      </c>
      <c r="F89" s="517">
        <v>3595</v>
      </c>
      <c r="G89" s="489"/>
      <c r="H89" s="510"/>
      <c r="I89" s="510"/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0"/>
      <c r="X89" s="510"/>
      <c r="Y89" s="510"/>
      <c r="Z89" s="510"/>
      <c r="AA89" s="510"/>
      <c r="AB89" s="510"/>
      <c r="AC89" s="510"/>
      <c r="AD89" s="510"/>
      <c r="AE89" s="510"/>
      <c r="AF89" s="510"/>
      <c r="AG89" s="510"/>
      <c r="AH89" s="510"/>
      <c r="AI89" s="510"/>
      <c r="AJ89" s="510"/>
      <c r="AK89" s="510"/>
      <c r="AL89" s="510"/>
      <c r="AM89" s="510"/>
      <c r="AN89" s="510"/>
      <c r="AO89" s="510"/>
      <c r="AP89" s="510"/>
      <c r="AQ89" s="510"/>
      <c r="AR89" s="510"/>
      <c r="AS89" s="510"/>
      <c r="AT89" s="510"/>
      <c r="AU89" s="510"/>
      <c r="AV89" s="510"/>
    </row>
    <row r="90" spans="1:48" s="518" customFormat="1" ht="15.75">
      <c r="A90" s="496" t="s">
        <v>73</v>
      </c>
      <c r="B90" s="520">
        <v>1842.44</v>
      </c>
      <c r="C90" s="515">
        <v>1510000248</v>
      </c>
      <c r="D90" s="516">
        <v>44913</v>
      </c>
      <c r="E90" s="517">
        <v>4236</v>
      </c>
      <c r="F90" s="517">
        <v>3595</v>
      </c>
      <c r="G90" s="489"/>
      <c r="H90" s="510"/>
      <c r="I90" s="510"/>
      <c r="J90" s="510"/>
      <c r="K90" s="510"/>
      <c r="L90" s="510"/>
      <c r="M90" s="510"/>
      <c r="N90" s="510"/>
      <c r="O90" s="510"/>
      <c r="P90" s="510"/>
      <c r="Q90" s="510"/>
      <c r="R90" s="510"/>
      <c r="S90" s="510"/>
      <c r="T90" s="510"/>
      <c r="U90" s="510"/>
      <c r="V90" s="510"/>
      <c r="W90" s="510"/>
      <c r="X90" s="510"/>
      <c r="Y90" s="510"/>
      <c r="Z90" s="510"/>
      <c r="AA90" s="510"/>
      <c r="AB90" s="510"/>
      <c r="AC90" s="510"/>
      <c r="AD90" s="510"/>
      <c r="AE90" s="510"/>
      <c r="AF90" s="510"/>
      <c r="AG90" s="510"/>
      <c r="AH90" s="510"/>
      <c r="AI90" s="510"/>
      <c r="AJ90" s="510"/>
      <c r="AK90" s="510"/>
      <c r="AL90" s="510"/>
      <c r="AM90" s="510"/>
      <c r="AN90" s="510"/>
      <c r="AO90" s="510"/>
      <c r="AP90" s="510"/>
      <c r="AQ90" s="510"/>
      <c r="AR90" s="510"/>
      <c r="AS90" s="510"/>
      <c r="AT90" s="510"/>
      <c r="AU90" s="510"/>
      <c r="AV90" s="510"/>
    </row>
    <row r="91" spans="1:48" s="518" customFormat="1" ht="15.75">
      <c r="A91" s="496" t="s">
        <v>20</v>
      </c>
      <c r="B91" s="514">
        <v>3812.4</v>
      </c>
      <c r="C91" s="515">
        <v>151000250</v>
      </c>
      <c r="D91" s="516">
        <v>44914</v>
      </c>
      <c r="E91" s="517">
        <v>4294</v>
      </c>
      <c r="F91" s="517">
        <v>4403</v>
      </c>
      <c r="G91" s="489"/>
      <c r="H91" s="510"/>
      <c r="I91" s="510"/>
      <c r="J91" s="510"/>
      <c r="K91" s="510"/>
      <c r="L91" s="510"/>
      <c r="M91" s="510"/>
      <c r="N91" s="510"/>
      <c r="O91" s="510"/>
      <c r="P91" s="510"/>
      <c r="Q91" s="510"/>
      <c r="R91" s="510"/>
      <c r="S91" s="510"/>
      <c r="T91" s="510"/>
      <c r="U91" s="510"/>
      <c r="V91" s="510"/>
      <c r="W91" s="510"/>
      <c r="X91" s="510"/>
      <c r="Y91" s="510"/>
      <c r="Z91" s="510"/>
      <c r="AA91" s="510"/>
      <c r="AB91" s="510"/>
      <c r="AC91" s="510"/>
      <c r="AD91" s="510"/>
      <c r="AE91" s="510"/>
      <c r="AF91" s="510"/>
      <c r="AG91" s="510"/>
      <c r="AH91" s="510"/>
      <c r="AI91" s="510"/>
      <c r="AJ91" s="510"/>
      <c r="AK91" s="510"/>
      <c r="AL91" s="510"/>
      <c r="AM91" s="510"/>
      <c r="AN91" s="510"/>
      <c r="AO91" s="510"/>
      <c r="AP91" s="510"/>
      <c r="AQ91" s="510"/>
      <c r="AR91" s="510"/>
      <c r="AS91" s="510"/>
      <c r="AT91" s="510"/>
      <c r="AU91" s="510"/>
      <c r="AV91" s="510"/>
    </row>
    <row r="92" spans="1:48" s="518" customFormat="1" ht="15.75">
      <c r="A92" s="496" t="s">
        <v>13</v>
      </c>
      <c r="B92" s="514">
        <v>2842.4</v>
      </c>
      <c r="C92" s="515">
        <v>161009369</v>
      </c>
      <c r="D92" s="516">
        <v>44914</v>
      </c>
      <c r="E92" s="517">
        <v>4902</v>
      </c>
      <c r="F92" s="517">
        <v>4375</v>
      </c>
      <c r="G92" s="489"/>
      <c r="H92" s="510"/>
      <c r="I92" s="510"/>
      <c r="J92" s="510"/>
      <c r="K92" s="510"/>
      <c r="L92" s="510"/>
      <c r="M92" s="510"/>
      <c r="N92" s="510"/>
      <c r="O92" s="510"/>
      <c r="P92" s="510"/>
      <c r="Q92" s="510"/>
      <c r="R92" s="510"/>
      <c r="S92" s="510"/>
      <c r="T92" s="510"/>
      <c r="U92" s="510"/>
      <c r="V92" s="510"/>
      <c r="W92" s="510"/>
      <c r="X92" s="510"/>
      <c r="Y92" s="510"/>
      <c r="Z92" s="510"/>
      <c r="AA92" s="510"/>
      <c r="AB92" s="510"/>
      <c r="AC92" s="510"/>
      <c r="AD92" s="510"/>
      <c r="AE92" s="510"/>
      <c r="AF92" s="510"/>
      <c r="AG92" s="510"/>
      <c r="AH92" s="510"/>
      <c r="AI92" s="510"/>
      <c r="AJ92" s="510"/>
      <c r="AK92" s="510"/>
      <c r="AL92" s="510"/>
      <c r="AM92" s="510"/>
      <c r="AN92" s="510"/>
      <c r="AO92" s="510"/>
      <c r="AP92" s="510"/>
      <c r="AQ92" s="510"/>
      <c r="AR92" s="510"/>
      <c r="AS92" s="510"/>
      <c r="AT92" s="510"/>
      <c r="AU92" s="510"/>
      <c r="AV92" s="510"/>
    </row>
    <row r="93" spans="1:48" s="518" customFormat="1" ht="15.75">
      <c r="A93" s="496" t="s">
        <v>14</v>
      </c>
      <c r="B93" s="514">
        <v>1004.7</v>
      </c>
      <c r="C93" s="515">
        <v>161009369</v>
      </c>
      <c r="D93" s="516">
        <v>44914</v>
      </c>
      <c r="E93" s="517">
        <v>4348</v>
      </c>
      <c r="F93" s="517">
        <v>4639</v>
      </c>
      <c r="G93" s="489"/>
      <c r="H93" s="510"/>
      <c r="I93" s="510"/>
      <c r="J93" s="510"/>
      <c r="K93" s="510"/>
      <c r="L93" s="510"/>
      <c r="M93" s="510"/>
      <c r="N93" s="510"/>
      <c r="O93" s="510"/>
      <c r="P93" s="510"/>
      <c r="Q93" s="510"/>
      <c r="R93" s="510"/>
      <c r="S93" s="510"/>
      <c r="T93" s="510"/>
      <c r="U93" s="510"/>
      <c r="V93" s="510"/>
      <c r="W93" s="510"/>
      <c r="X93" s="510"/>
      <c r="Y93" s="510"/>
      <c r="Z93" s="510"/>
      <c r="AA93" s="510"/>
      <c r="AB93" s="510"/>
      <c r="AC93" s="510"/>
      <c r="AD93" s="510"/>
      <c r="AE93" s="510"/>
      <c r="AF93" s="510"/>
      <c r="AG93" s="510"/>
      <c r="AH93" s="510"/>
      <c r="AI93" s="510"/>
      <c r="AJ93" s="510"/>
      <c r="AK93" s="510"/>
      <c r="AL93" s="510"/>
      <c r="AM93" s="510"/>
      <c r="AN93" s="510"/>
      <c r="AO93" s="510"/>
      <c r="AP93" s="510"/>
      <c r="AQ93" s="510"/>
      <c r="AR93" s="510"/>
      <c r="AS93" s="510"/>
      <c r="AT93" s="510"/>
      <c r="AU93" s="510"/>
      <c r="AV93" s="510"/>
    </row>
    <row r="94" spans="1:48" s="518" customFormat="1" ht="15.75">
      <c r="A94" s="496" t="s">
        <v>13</v>
      </c>
      <c r="B94" s="514">
        <v>2939.9</v>
      </c>
      <c r="C94" s="515">
        <v>151000251</v>
      </c>
      <c r="D94" s="516">
        <v>44915</v>
      </c>
      <c r="E94" s="517">
        <v>5370</v>
      </c>
      <c r="F94" s="517">
        <v>5086</v>
      </c>
      <c r="G94" s="489"/>
      <c r="H94" s="510"/>
      <c r="I94" s="510"/>
      <c r="J94" s="510"/>
      <c r="K94" s="510"/>
      <c r="L94" s="510"/>
      <c r="M94" s="510"/>
      <c r="N94" s="510"/>
      <c r="O94" s="510"/>
      <c r="P94" s="510"/>
      <c r="Q94" s="510"/>
      <c r="R94" s="510"/>
      <c r="S94" s="510"/>
      <c r="T94" s="510"/>
      <c r="U94" s="510"/>
      <c r="V94" s="510"/>
      <c r="W94" s="510"/>
      <c r="X94" s="510"/>
      <c r="Y94" s="510"/>
      <c r="Z94" s="510"/>
      <c r="AA94" s="510"/>
      <c r="AB94" s="510"/>
      <c r="AC94" s="510"/>
      <c r="AD94" s="510"/>
      <c r="AE94" s="510"/>
      <c r="AF94" s="510"/>
      <c r="AG94" s="510"/>
      <c r="AH94" s="510"/>
      <c r="AI94" s="510"/>
      <c r="AJ94" s="510"/>
      <c r="AK94" s="510"/>
      <c r="AL94" s="510"/>
      <c r="AM94" s="510"/>
      <c r="AN94" s="510"/>
      <c r="AO94" s="510"/>
      <c r="AP94" s="510"/>
      <c r="AQ94" s="510"/>
      <c r="AR94" s="510"/>
      <c r="AS94" s="510"/>
      <c r="AT94" s="510"/>
      <c r="AU94" s="510"/>
      <c r="AV94" s="510"/>
    </row>
    <row r="95" spans="1:48" s="518" customFormat="1" ht="15.75">
      <c r="A95" s="496" t="s">
        <v>14</v>
      </c>
      <c r="B95" s="514">
        <v>996.55</v>
      </c>
      <c r="C95" s="515">
        <v>151000251</v>
      </c>
      <c r="D95" s="516">
        <v>44915</v>
      </c>
      <c r="E95" s="517">
        <v>4105</v>
      </c>
      <c r="F95" s="517">
        <v>4026</v>
      </c>
      <c r="G95" s="489"/>
      <c r="H95" s="510"/>
      <c r="I95" s="510"/>
      <c r="J95" s="510"/>
      <c r="K95" s="510"/>
      <c r="L95" s="510"/>
      <c r="M95" s="510"/>
      <c r="N95" s="510"/>
      <c r="O95" s="510"/>
      <c r="P95" s="510"/>
      <c r="Q95" s="510"/>
      <c r="R95" s="510"/>
      <c r="S95" s="510"/>
      <c r="T95" s="510"/>
      <c r="U95" s="510"/>
      <c r="V95" s="510"/>
      <c r="W95" s="510"/>
      <c r="X95" s="510"/>
      <c r="Y95" s="510"/>
      <c r="Z95" s="510"/>
      <c r="AA95" s="510"/>
      <c r="AB95" s="510"/>
      <c r="AC95" s="510"/>
      <c r="AD95" s="510"/>
      <c r="AE95" s="510"/>
      <c r="AF95" s="510"/>
      <c r="AG95" s="510"/>
      <c r="AH95" s="510"/>
      <c r="AI95" s="510"/>
      <c r="AJ95" s="510"/>
      <c r="AK95" s="510"/>
      <c r="AL95" s="510"/>
      <c r="AM95" s="510"/>
      <c r="AN95" s="510"/>
      <c r="AO95" s="510"/>
      <c r="AP95" s="510"/>
      <c r="AQ95" s="510"/>
      <c r="AR95" s="510"/>
      <c r="AS95" s="510"/>
      <c r="AT95" s="510"/>
      <c r="AU95" s="510"/>
      <c r="AV95" s="510"/>
    </row>
    <row r="96" spans="1:48" s="518" customFormat="1" ht="15.75">
      <c r="A96" s="496" t="s">
        <v>17</v>
      </c>
      <c r="B96" s="497">
        <v>3881.4</v>
      </c>
      <c r="C96" s="515">
        <v>162001748</v>
      </c>
      <c r="D96" s="516">
        <v>44916</v>
      </c>
      <c r="E96" s="519">
        <v>3850</v>
      </c>
      <c r="F96" s="517">
        <v>2395</v>
      </c>
      <c r="G96" s="489"/>
      <c r="H96" s="510"/>
      <c r="I96" s="510"/>
      <c r="J96" s="510"/>
      <c r="K96" s="510"/>
      <c r="L96" s="510"/>
      <c r="M96" s="510"/>
      <c r="N96" s="510"/>
      <c r="O96" s="510"/>
      <c r="P96" s="510"/>
      <c r="Q96" s="510"/>
      <c r="R96" s="510"/>
      <c r="S96" s="510"/>
      <c r="T96" s="510"/>
      <c r="U96" s="510"/>
      <c r="V96" s="510"/>
      <c r="W96" s="510"/>
      <c r="X96" s="510"/>
      <c r="Y96" s="510"/>
      <c r="Z96" s="510"/>
      <c r="AA96" s="510"/>
      <c r="AB96" s="510"/>
      <c r="AC96" s="510"/>
      <c r="AD96" s="510"/>
      <c r="AE96" s="510"/>
      <c r="AF96" s="510"/>
      <c r="AG96" s="510"/>
      <c r="AH96" s="510"/>
      <c r="AI96" s="510"/>
      <c r="AJ96" s="510"/>
      <c r="AK96" s="510"/>
      <c r="AL96" s="510"/>
      <c r="AM96" s="510"/>
      <c r="AN96" s="510"/>
      <c r="AO96" s="510"/>
      <c r="AP96" s="510"/>
      <c r="AQ96" s="510"/>
      <c r="AR96" s="510"/>
      <c r="AS96" s="510"/>
      <c r="AT96" s="510"/>
      <c r="AU96" s="510"/>
      <c r="AV96" s="510"/>
    </row>
    <row r="97" spans="1:48" s="518" customFormat="1" ht="15.75">
      <c r="A97" s="496" t="s">
        <v>138</v>
      </c>
      <c r="B97" s="497">
        <v>918.68</v>
      </c>
      <c r="C97" s="515">
        <v>161001791</v>
      </c>
      <c r="D97" s="516">
        <v>44916</v>
      </c>
      <c r="E97" s="517">
        <v>5169</v>
      </c>
      <c r="F97" s="517">
        <v>3977</v>
      </c>
      <c r="G97" s="489"/>
      <c r="H97" s="510"/>
      <c r="I97" s="510"/>
      <c r="J97" s="510"/>
      <c r="K97" s="510"/>
      <c r="L97" s="510"/>
      <c r="M97" s="510"/>
      <c r="N97" s="510"/>
      <c r="O97" s="510"/>
      <c r="P97" s="510"/>
      <c r="Q97" s="510"/>
      <c r="R97" s="510"/>
      <c r="S97" s="510"/>
      <c r="T97" s="510"/>
      <c r="U97" s="510"/>
      <c r="V97" s="510"/>
      <c r="W97" s="510"/>
      <c r="X97" s="510"/>
      <c r="Y97" s="510"/>
      <c r="Z97" s="510"/>
      <c r="AA97" s="510"/>
      <c r="AB97" s="510"/>
      <c r="AC97" s="510"/>
      <c r="AD97" s="510"/>
      <c r="AE97" s="510"/>
      <c r="AF97" s="510"/>
      <c r="AG97" s="510"/>
      <c r="AH97" s="510"/>
      <c r="AI97" s="510"/>
      <c r="AJ97" s="510"/>
      <c r="AK97" s="510"/>
      <c r="AL97" s="510"/>
      <c r="AM97" s="510"/>
      <c r="AN97" s="510"/>
      <c r="AO97" s="510"/>
      <c r="AP97" s="510"/>
      <c r="AQ97" s="510"/>
      <c r="AR97" s="510"/>
      <c r="AS97" s="510"/>
      <c r="AT97" s="510"/>
      <c r="AU97" s="510"/>
      <c r="AV97" s="510"/>
    </row>
    <row r="98" spans="1:48" s="518" customFormat="1" ht="15.75">
      <c r="A98" s="496" t="s">
        <v>112</v>
      </c>
      <c r="B98" s="497">
        <v>655.33000000000004</v>
      </c>
      <c r="C98" s="515">
        <v>161001791</v>
      </c>
      <c r="D98" s="516">
        <v>44916</v>
      </c>
      <c r="E98" s="517">
        <v>5169</v>
      </c>
      <c r="F98" s="517">
        <v>3977</v>
      </c>
      <c r="G98" s="489"/>
      <c r="H98" s="510"/>
      <c r="I98" s="510"/>
      <c r="J98" s="510"/>
      <c r="K98" s="510"/>
      <c r="L98" s="510"/>
      <c r="M98" s="510"/>
      <c r="N98" s="510"/>
      <c r="O98" s="510"/>
      <c r="P98" s="510"/>
      <c r="Q98" s="510"/>
      <c r="R98" s="510"/>
      <c r="S98" s="510"/>
      <c r="T98" s="510"/>
      <c r="U98" s="510"/>
      <c r="V98" s="510"/>
      <c r="W98" s="510"/>
      <c r="X98" s="510"/>
      <c r="Y98" s="510"/>
      <c r="Z98" s="510"/>
      <c r="AA98" s="510"/>
      <c r="AB98" s="510"/>
      <c r="AC98" s="510"/>
      <c r="AD98" s="510"/>
      <c r="AE98" s="510"/>
      <c r="AF98" s="510"/>
      <c r="AG98" s="510"/>
      <c r="AH98" s="510"/>
      <c r="AI98" s="510"/>
      <c r="AJ98" s="510"/>
      <c r="AK98" s="510"/>
      <c r="AL98" s="510"/>
      <c r="AM98" s="510"/>
      <c r="AN98" s="510"/>
      <c r="AO98" s="510"/>
      <c r="AP98" s="510"/>
      <c r="AQ98" s="510"/>
      <c r="AR98" s="510"/>
      <c r="AS98" s="510"/>
      <c r="AT98" s="510"/>
      <c r="AU98" s="510"/>
      <c r="AV98" s="510"/>
    </row>
    <row r="99" spans="1:48" s="518" customFormat="1" ht="15.75">
      <c r="A99" s="496" t="s">
        <v>113</v>
      </c>
      <c r="B99" s="497">
        <v>2297.19</v>
      </c>
      <c r="C99" s="515">
        <v>161001791</v>
      </c>
      <c r="D99" s="516">
        <v>44916</v>
      </c>
      <c r="E99" s="517">
        <v>5169</v>
      </c>
      <c r="F99" s="517">
        <v>3977</v>
      </c>
      <c r="G99" s="489"/>
      <c r="H99" s="510"/>
      <c r="I99" s="510"/>
      <c r="J99" s="510"/>
      <c r="K99" s="510"/>
      <c r="L99" s="510"/>
      <c r="M99" s="510"/>
      <c r="N99" s="510"/>
      <c r="O99" s="510"/>
      <c r="P99" s="510"/>
      <c r="Q99" s="510"/>
      <c r="R99" s="510"/>
      <c r="S99" s="510"/>
      <c r="T99" s="510"/>
      <c r="U99" s="510"/>
      <c r="V99" s="510"/>
      <c r="W99" s="510"/>
      <c r="X99" s="510"/>
      <c r="Y99" s="510"/>
      <c r="Z99" s="510"/>
      <c r="AA99" s="510"/>
      <c r="AB99" s="510"/>
      <c r="AC99" s="510"/>
      <c r="AD99" s="510"/>
      <c r="AE99" s="510"/>
      <c r="AF99" s="510"/>
      <c r="AG99" s="510"/>
      <c r="AH99" s="510"/>
      <c r="AI99" s="510"/>
      <c r="AJ99" s="510"/>
      <c r="AK99" s="510"/>
      <c r="AL99" s="510"/>
      <c r="AM99" s="510"/>
      <c r="AN99" s="510"/>
      <c r="AO99" s="510"/>
      <c r="AP99" s="510"/>
      <c r="AQ99" s="510"/>
      <c r="AR99" s="510"/>
      <c r="AS99" s="510"/>
      <c r="AT99" s="510"/>
      <c r="AU99" s="510"/>
      <c r="AV99" s="510"/>
    </row>
    <row r="100" spans="1:48" s="518" customFormat="1" ht="15.75">
      <c r="A100" s="496" t="s">
        <v>20</v>
      </c>
      <c r="B100" s="514">
        <v>1987.18</v>
      </c>
      <c r="C100" s="515">
        <v>151000252</v>
      </c>
      <c r="D100" s="516">
        <v>44916</v>
      </c>
      <c r="E100" s="517">
        <v>4817</v>
      </c>
      <c r="F100" s="517">
        <v>4015</v>
      </c>
      <c r="G100" s="489"/>
      <c r="H100" s="510"/>
      <c r="I100" s="510"/>
      <c r="J100" s="510"/>
      <c r="K100" s="510"/>
      <c r="L100" s="510"/>
      <c r="M100" s="510"/>
      <c r="N100" s="510"/>
      <c r="O100" s="510"/>
      <c r="P100" s="510"/>
      <c r="Q100" s="510"/>
      <c r="R100" s="510"/>
      <c r="S100" s="510"/>
      <c r="T100" s="510"/>
      <c r="U100" s="510"/>
      <c r="V100" s="510"/>
      <c r="W100" s="510"/>
      <c r="X100" s="510"/>
      <c r="Y100" s="510"/>
      <c r="Z100" s="510"/>
      <c r="AA100" s="510"/>
      <c r="AB100" s="510"/>
      <c r="AC100" s="510"/>
      <c r="AD100" s="510"/>
      <c r="AE100" s="510"/>
      <c r="AF100" s="510"/>
      <c r="AG100" s="510"/>
      <c r="AH100" s="510"/>
      <c r="AI100" s="510"/>
      <c r="AJ100" s="510"/>
      <c r="AK100" s="510"/>
      <c r="AL100" s="510"/>
      <c r="AM100" s="510"/>
      <c r="AN100" s="510"/>
      <c r="AO100" s="510"/>
      <c r="AP100" s="510"/>
      <c r="AQ100" s="510"/>
      <c r="AR100" s="510"/>
      <c r="AS100" s="510"/>
      <c r="AT100" s="510"/>
      <c r="AU100" s="510"/>
      <c r="AV100" s="510"/>
    </row>
    <row r="101" spans="1:48" s="518" customFormat="1" ht="15.75">
      <c r="A101" s="496" t="s">
        <v>73</v>
      </c>
      <c r="B101" s="514">
        <v>1850.37</v>
      </c>
      <c r="C101" s="515">
        <v>151000252</v>
      </c>
      <c r="D101" s="516">
        <v>44916</v>
      </c>
      <c r="E101" s="517">
        <v>4281</v>
      </c>
      <c r="F101" s="517">
        <v>4040</v>
      </c>
      <c r="G101" s="489"/>
      <c r="H101" s="510"/>
      <c r="I101" s="510"/>
      <c r="J101" s="510"/>
      <c r="K101" s="510"/>
      <c r="L101" s="510"/>
      <c r="M101" s="510"/>
      <c r="N101" s="510"/>
      <c r="O101" s="510"/>
      <c r="P101" s="510"/>
      <c r="Q101" s="510"/>
      <c r="R101" s="510"/>
      <c r="S101" s="510"/>
      <c r="T101" s="510"/>
      <c r="U101" s="510"/>
      <c r="V101" s="510"/>
      <c r="W101" s="510"/>
      <c r="X101" s="510"/>
      <c r="Y101" s="510"/>
      <c r="Z101" s="510"/>
      <c r="AA101" s="510"/>
      <c r="AB101" s="510"/>
      <c r="AC101" s="510"/>
      <c r="AD101" s="510"/>
      <c r="AE101" s="510"/>
      <c r="AF101" s="510"/>
      <c r="AG101" s="510"/>
      <c r="AH101" s="510"/>
      <c r="AI101" s="510"/>
      <c r="AJ101" s="510"/>
      <c r="AK101" s="510"/>
      <c r="AL101" s="510"/>
      <c r="AM101" s="510"/>
      <c r="AN101" s="510"/>
      <c r="AO101" s="510"/>
      <c r="AP101" s="510"/>
      <c r="AQ101" s="510"/>
      <c r="AR101" s="510"/>
      <c r="AS101" s="510"/>
      <c r="AT101" s="510"/>
      <c r="AU101" s="510"/>
      <c r="AV101" s="510"/>
    </row>
    <row r="102" spans="1:48" s="518" customFormat="1" ht="15.75">
      <c r="A102" s="496" t="s">
        <v>20</v>
      </c>
      <c r="B102" s="514">
        <v>1980.82</v>
      </c>
      <c r="C102" s="515">
        <v>151000253</v>
      </c>
      <c r="D102" s="516">
        <v>44917</v>
      </c>
      <c r="E102" s="517">
        <v>4743</v>
      </c>
      <c r="F102" s="517">
        <v>3870</v>
      </c>
      <c r="G102" s="489"/>
      <c r="H102" s="510"/>
      <c r="I102" s="510"/>
      <c r="J102" s="510"/>
      <c r="K102" s="510"/>
      <c r="L102" s="510"/>
      <c r="M102" s="510"/>
      <c r="N102" s="510"/>
      <c r="O102" s="510"/>
      <c r="P102" s="510"/>
      <c r="Q102" s="510"/>
      <c r="R102" s="510"/>
      <c r="S102" s="510"/>
      <c r="T102" s="510"/>
      <c r="U102" s="510"/>
      <c r="V102" s="510"/>
      <c r="W102" s="510"/>
      <c r="X102" s="510"/>
      <c r="Y102" s="510"/>
      <c r="Z102" s="510"/>
      <c r="AA102" s="510"/>
      <c r="AB102" s="510"/>
      <c r="AC102" s="510"/>
      <c r="AD102" s="510"/>
      <c r="AE102" s="510"/>
      <c r="AF102" s="510"/>
      <c r="AG102" s="510"/>
      <c r="AH102" s="510"/>
      <c r="AI102" s="510"/>
      <c r="AJ102" s="510"/>
      <c r="AK102" s="510"/>
      <c r="AL102" s="510"/>
      <c r="AM102" s="510"/>
      <c r="AN102" s="510"/>
      <c r="AO102" s="510"/>
      <c r="AP102" s="510"/>
      <c r="AQ102" s="510"/>
      <c r="AR102" s="510"/>
      <c r="AS102" s="510"/>
      <c r="AT102" s="510"/>
      <c r="AU102" s="510"/>
      <c r="AV102" s="510"/>
    </row>
    <row r="103" spans="1:48" s="518" customFormat="1" ht="15.75">
      <c r="A103" s="496" t="s">
        <v>73</v>
      </c>
      <c r="B103" s="520">
        <v>1921.28</v>
      </c>
      <c r="C103" s="515">
        <v>151000253</v>
      </c>
      <c r="D103" s="516">
        <v>44917</v>
      </c>
      <c r="E103" s="517">
        <v>4802</v>
      </c>
      <c r="F103" s="517">
        <v>3686</v>
      </c>
      <c r="G103" s="489"/>
      <c r="H103" s="510"/>
      <c r="I103" s="510"/>
      <c r="J103" s="510"/>
      <c r="K103" s="510"/>
      <c r="L103" s="510"/>
      <c r="M103" s="510"/>
      <c r="N103" s="510"/>
      <c r="O103" s="510"/>
      <c r="P103" s="510"/>
      <c r="Q103" s="510"/>
      <c r="R103" s="510"/>
      <c r="S103" s="510"/>
      <c r="T103" s="510"/>
      <c r="U103" s="510"/>
      <c r="V103" s="510"/>
      <c r="W103" s="510"/>
      <c r="X103" s="510"/>
      <c r="Y103" s="510"/>
      <c r="Z103" s="510"/>
      <c r="AA103" s="510"/>
      <c r="AB103" s="510"/>
      <c r="AC103" s="510"/>
      <c r="AD103" s="510"/>
      <c r="AE103" s="510"/>
      <c r="AF103" s="510"/>
      <c r="AG103" s="510"/>
      <c r="AH103" s="510"/>
      <c r="AI103" s="510"/>
      <c r="AJ103" s="510"/>
      <c r="AK103" s="510"/>
      <c r="AL103" s="510"/>
      <c r="AM103" s="510"/>
      <c r="AN103" s="510"/>
      <c r="AO103" s="510"/>
      <c r="AP103" s="510"/>
      <c r="AQ103" s="510"/>
      <c r="AR103" s="510"/>
      <c r="AS103" s="510"/>
      <c r="AT103" s="510"/>
      <c r="AU103" s="510"/>
      <c r="AV103" s="510"/>
    </row>
    <row r="104" spans="1:48" s="518" customFormat="1" ht="15.75">
      <c r="A104" s="496" t="s">
        <v>269</v>
      </c>
      <c r="B104" s="520">
        <v>3546.2</v>
      </c>
      <c r="C104" s="515">
        <v>161004252</v>
      </c>
      <c r="D104" s="516">
        <v>44918</v>
      </c>
      <c r="E104" s="517">
        <v>4547</v>
      </c>
      <c r="F104" s="517">
        <v>3916</v>
      </c>
      <c r="G104" s="489"/>
      <c r="H104" s="510"/>
      <c r="I104" s="510"/>
      <c r="J104" s="510"/>
      <c r="K104" s="510"/>
      <c r="L104" s="510"/>
      <c r="M104" s="510"/>
      <c r="N104" s="510"/>
      <c r="O104" s="510"/>
      <c r="P104" s="510"/>
      <c r="Q104" s="510"/>
      <c r="R104" s="510"/>
      <c r="S104" s="510"/>
      <c r="T104" s="510"/>
      <c r="U104" s="510"/>
      <c r="V104" s="510"/>
      <c r="W104" s="510"/>
      <c r="X104" s="510"/>
      <c r="Y104" s="510"/>
      <c r="Z104" s="510"/>
      <c r="AA104" s="510"/>
      <c r="AB104" s="510"/>
      <c r="AC104" s="510"/>
      <c r="AD104" s="510"/>
      <c r="AE104" s="510"/>
      <c r="AF104" s="510"/>
      <c r="AG104" s="510"/>
      <c r="AH104" s="510"/>
      <c r="AI104" s="510"/>
      <c r="AJ104" s="510"/>
      <c r="AK104" s="510"/>
      <c r="AL104" s="510"/>
      <c r="AM104" s="510"/>
      <c r="AN104" s="510"/>
      <c r="AO104" s="510"/>
      <c r="AP104" s="510"/>
      <c r="AQ104" s="510"/>
      <c r="AR104" s="510"/>
      <c r="AS104" s="510"/>
      <c r="AT104" s="510"/>
      <c r="AU104" s="510"/>
      <c r="AV104" s="510"/>
    </row>
    <row r="105" spans="1:48" s="518" customFormat="1" ht="15.75">
      <c r="A105" s="496" t="s">
        <v>270</v>
      </c>
      <c r="B105" s="514">
        <v>543.85</v>
      </c>
      <c r="C105" s="515">
        <v>161004252</v>
      </c>
      <c r="D105" s="516">
        <v>44918</v>
      </c>
      <c r="E105" s="517">
        <v>4563</v>
      </c>
      <c r="F105" s="517">
        <v>3383</v>
      </c>
      <c r="G105" s="489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510"/>
      <c r="U105" s="510"/>
      <c r="V105" s="510"/>
      <c r="W105" s="510"/>
      <c r="X105" s="510"/>
      <c r="Y105" s="510"/>
      <c r="Z105" s="510"/>
      <c r="AA105" s="510"/>
      <c r="AB105" s="510"/>
      <c r="AC105" s="510"/>
      <c r="AD105" s="510"/>
      <c r="AE105" s="510"/>
      <c r="AF105" s="510"/>
      <c r="AG105" s="510"/>
      <c r="AH105" s="510"/>
      <c r="AI105" s="510"/>
      <c r="AJ105" s="510"/>
      <c r="AK105" s="510"/>
      <c r="AL105" s="510"/>
      <c r="AM105" s="510"/>
      <c r="AN105" s="510"/>
      <c r="AO105" s="510"/>
      <c r="AP105" s="510"/>
      <c r="AQ105" s="510"/>
      <c r="AR105" s="510"/>
      <c r="AS105" s="510"/>
      <c r="AT105" s="510"/>
      <c r="AU105" s="510"/>
      <c r="AV105" s="510"/>
    </row>
    <row r="106" spans="1:48" s="518" customFormat="1" ht="15.75">
      <c r="A106" s="496" t="s">
        <v>236</v>
      </c>
      <c r="B106" s="514">
        <v>3679.05</v>
      </c>
      <c r="C106" s="515">
        <v>151000035</v>
      </c>
      <c r="D106" s="516">
        <v>44919</v>
      </c>
      <c r="E106" s="517">
        <v>5379</v>
      </c>
      <c r="F106" s="517">
        <v>3592</v>
      </c>
      <c r="G106" s="489"/>
      <c r="H106" s="510"/>
      <c r="I106" s="510"/>
      <c r="J106" s="510"/>
      <c r="K106" s="510"/>
      <c r="L106" s="510"/>
      <c r="M106" s="510"/>
      <c r="N106" s="510"/>
      <c r="O106" s="510"/>
      <c r="P106" s="510"/>
      <c r="Q106" s="510"/>
      <c r="R106" s="510"/>
      <c r="S106" s="510"/>
      <c r="T106" s="510"/>
      <c r="U106" s="510"/>
      <c r="V106" s="510"/>
      <c r="W106" s="510"/>
      <c r="X106" s="510"/>
      <c r="Y106" s="510"/>
      <c r="Z106" s="510"/>
      <c r="AA106" s="510"/>
      <c r="AB106" s="510"/>
      <c r="AC106" s="510"/>
      <c r="AD106" s="510"/>
      <c r="AE106" s="510"/>
      <c r="AF106" s="510"/>
      <c r="AG106" s="510"/>
      <c r="AH106" s="510"/>
      <c r="AI106" s="510"/>
      <c r="AJ106" s="510"/>
      <c r="AK106" s="510"/>
      <c r="AL106" s="510"/>
      <c r="AM106" s="510"/>
      <c r="AN106" s="510"/>
      <c r="AO106" s="510"/>
      <c r="AP106" s="510"/>
      <c r="AQ106" s="510"/>
      <c r="AR106" s="510"/>
      <c r="AS106" s="510"/>
      <c r="AT106" s="510"/>
      <c r="AU106" s="510"/>
      <c r="AV106" s="510"/>
    </row>
    <row r="107" spans="1:48" s="518" customFormat="1" ht="15.75">
      <c r="A107" s="496" t="s">
        <v>13</v>
      </c>
      <c r="B107" s="497">
        <v>3317.7</v>
      </c>
      <c r="C107" s="515">
        <v>151000254</v>
      </c>
      <c r="D107" s="516">
        <v>44918</v>
      </c>
      <c r="E107" s="517">
        <v>4431</v>
      </c>
      <c r="F107" s="517">
        <v>3378</v>
      </c>
      <c r="G107" s="489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510"/>
      <c r="Z107" s="510"/>
      <c r="AA107" s="510"/>
      <c r="AB107" s="510"/>
      <c r="AC107" s="510"/>
      <c r="AD107" s="510"/>
      <c r="AE107" s="510"/>
      <c r="AF107" s="510"/>
      <c r="AG107" s="510"/>
      <c r="AH107" s="510"/>
      <c r="AI107" s="510"/>
      <c r="AJ107" s="510"/>
      <c r="AK107" s="510"/>
      <c r="AL107" s="510"/>
      <c r="AM107" s="510"/>
      <c r="AN107" s="510"/>
      <c r="AO107" s="510"/>
      <c r="AP107" s="510"/>
      <c r="AQ107" s="510"/>
      <c r="AR107" s="510"/>
      <c r="AS107" s="510"/>
      <c r="AT107" s="510"/>
      <c r="AU107" s="510"/>
      <c r="AV107" s="510"/>
    </row>
    <row r="108" spans="1:48" s="518" customFormat="1" ht="15.75">
      <c r="A108" s="496" t="s">
        <v>14</v>
      </c>
      <c r="B108" s="514">
        <v>673.3</v>
      </c>
      <c r="C108" s="515">
        <v>151000254</v>
      </c>
      <c r="D108" s="516">
        <v>44918</v>
      </c>
      <c r="E108" s="517">
        <v>4853</v>
      </c>
      <c r="F108" s="517">
        <v>3609</v>
      </c>
      <c r="G108" s="489"/>
      <c r="H108" s="510"/>
      <c r="I108" s="510"/>
      <c r="J108" s="510"/>
      <c r="K108" s="510"/>
      <c r="L108" s="510"/>
      <c r="M108" s="510"/>
      <c r="N108" s="510"/>
      <c r="O108" s="510"/>
      <c r="P108" s="510"/>
      <c r="Q108" s="510"/>
      <c r="R108" s="510"/>
      <c r="S108" s="510"/>
      <c r="T108" s="510"/>
      <c r="U108" s="510"/>
      <c r="V108" s="510"/>
      <c r="W108" s="510"/>
      <c r="X108" s="510"/>
      <c r="Y108" s="510"/>
      <c r="Z108" s="510"/>
      <c r="AA108" s="510"/>
      <c r="AB108" s="510"/>
      <c r="AC108" s="510"/>
      <c r="AD108" s="510"/>
      <c r="AE108" s="510"/>
      <c r="AF108" s="510"/>
      <c r="AG108" s="510"/>
      <c r="AH108" s="510"/>
      <c r="AI108" s="510"/>
      <c r="AJ108" s="510"/>
      <c r="AK108" s="510"/>
      <c r="AL108" s="510"/>
      <c r="AM108" s="510"/>
      <c r="AN108" s="510"/>
      <c r="AO108" s="510"/>
      <c r="AP108" s="510"/>
      <c r="AQ108" s="510"/>
      <c r="AR108" s="510"/>
      <c r="AS108" s="510"/>
      <c r="AT108" s="510"/>
      <c r="AU108" s="510"/>
      <c r="AV108" s="510"/>
    </row>
    <row r="109" spans="1:48" s="518" customFormat="1" ht="15.75">
      <c r="A109" s="496" t="s">
        <v>13</v>
      </c>
      <c r="B109" s="514">
        <v>2697.71</v>
      </c>
      <c r="C109" s="515">
        <v>161009377</v>
      </c>
      <c r="D109" s="516">
        <v>44920</v>
      </c>
      <c r="E109" s="517">
        <v>4553</v>
      </c>
      <c r="F109" s="517">
        <v>4085</v>
      </c>
      <c r="G109" s="489"/>
      <c r="H109" s="510"/>
      <c r="I109" s="510"/>
      <c r="J109" s="510"/>
      <c r="K109" s="510"/>
      <c r="L109" s="510"/>
      <c r="M109" s="510"/>
      <c r="N109" s="510"/>
      <c r="O109" s="510"/>
      <c r="P109" s="510"/>
      <c r="Q109" s="510"/>
      <c r="R109" s="510"/>
      <c r="S109" s="510"/>
      <c r="T109" s="510"/>
      <c r="U109" s="510"/>
      <c r="V109" s="510"/>
      <c r="W109" s="510"/>
      <c r="X109" s="510"/>
      <c r="Y109" s="510"/>
      <c r="Z109" s="510"/>
      <c r="AA109" s="510"/>
      <c r="AB109" s="510"/>
      <c r="AC109" s="510"/>
      <c r="AD109" s="510"/>
      <c r="AE109" s="510"/>
      <c r="AF109" s="510"/>
      <c r="AG109" s="510"/>
      <c r="AH109" s="510"/>
      <c r="AI109" s="510"/>
      <c r="AJ109" s="510"/>
      <c r="AK109" s="510"/>
      <c r="AL109" s="510"/>
      <c r="AM109" s="510"/>
      <c r="AN109" s="510"/>
      <c r="AO109" s="510"/>
      <c r="AP109" s="510"/>
      <c r="AQ109" s="510"/>
      <c r="AR109" s="510"/>
      <c r="AS109" s="510"/>
      <c r="AT109" s="510"/>
      <c r="AU109" s="510"/>
      <c r="AV109" s="510"/>
    </row>
    <row r="110" spans="1:48" s="518" customFormat="1" ht="15.75">
      <c r="A110" s="496" t="s">
        <v>14</v>
      </c>
      <c r="B110" s="514">
        <v>1134.5899999999999</v>
      </c>
      <c r="C110" s="515">
        <v>161009377</v>
      </c>
      <c r="D110" s="516">
        <v>44920</v>
      </c>
      <c r="E110" s="517">
        <v>4850</v>
      </c>
      <c r="F110" s="517">
        <v>3838</v>
      </c>
      <c r="G110" s="489"/>
      <c r="H110" s="510"/>
      <c r="I110" s="510"/>
      <c r="J110" s="510"/>
      <c r="K110" s="510"/>
      <c r="L110" s="510"/>
      <c r="M110" s="510"/>
      <c r="N110" s="510"/>
      <c r="O110" s="510"/>
      <c r="P110" s="510"/>
      <c r="Q110" s="510"/>
      <c r="R110" s="510"/>
      <c r="S110" s="510"/>
      <c r="T110" s="510"/>
      <c r="U110" s="510"/>
      <c r="V110" s="510"/>
      <c r="W110" s="510"/>
      <c r="X110" s="510"/>
      <c r="Y110" s="510"/>
      <c r="Z110" s="510"/>
      <c r="AA110" s="510"/>
      <c r="AB110" s="510"/>
      <c r="AC110" s="510"/>
      <c r="AD110" s="510"/>
      <c r="AE110" s="510"/>
      <c r="AF110" s="510"/>
      <c r="AG110" s="510"/>
      <c r="AH110" s="510"/>
      <c r="AI110" s="510"/>
      <c r="AJ110" s="510"/>
      <c r="AK110" s="510"/>
      <c r="AL110" s="510"/>
      <c r="AM110" s="510"/>
      <c r="AN110" s="510"/>
      <c r="AO110" s="510"/>
      <c r="AP110" s="510"/>
      <c r="AQ110" s="510"/>
      <c r="AR110" s="510"/>
      <c r="AS110" s="510"/>
      <c r="AT110" s="510"/>
      <c r="AU110" s="510"/>
      <c r="AV110" s="510"/>
    </row>
    <row r="111" spans="1:48" s="518" customFormat="1" ht="15.75">
      <c r="A111" s="496" t="s">
        <v>269</v>
      </c>
      <c r="B111" s="514">
        <v>4101.6499999999996</v>
      </c>
      <c r="C111" s="515">
        <v>161004253</v>
      </c>
      <c r="D111" s="516">
        <v>44921</v>
      </c>
      <c r="E111" s="517">
        <v>4648</v>
      </c>
      <c r="F111" s="517">
        <v>3018</v>
      </c>
      <c r="G111" s="489"/>
      <c r="H111" s="510"/>
      <c r="I111" s="510"/>
      <c r="J111" s="510"/>
      <c r="K111" s="510"/>
      <c r="L111" s="510"/>
      <c r="M111" s="510"/>
      <c r="N111" s="510"/>
      <c r="O111" s="510"/>
      <c r="P111" s="510"/>
      <c r="Q111" s="510"/>
      <c r="R111" s="510"/>
      <c r="S111" s="510"/>
      <c r="T111" s="510"/>
      <c r="U111" s="510"/>
      <c r="V111" s="510"/>
      <c r="W111" s="510"/>
      <c r="X111" s="510"/>
      <c r="Y111" s="510"/>
      <c r="Z111" s="510"/>
      <c r="AA111" s="510"/>
      <c r="AB111" s="510"/>
      <c r="AC111" s="510"/>
      <c r="AD111" s="510"/>
      <c r="AE111" s="510"/>
      <c r="AF111" s="510"/>
      <c r="AG111" s="510"/>
      <c r="AH111" s="510"/>
      <c r="AI111" s="510"/>
      <c r="AJ111" s="510"/>
      <c r="AK111" s="510"/>
      <c r="AL111" s="510"/>
      <c r="AM111" s="510"/>
      <c r="AN111" s="510"/>
      <c r="AO111" s="510"/>
      <c r="AP111" s="510"/>
      <c r="AQ111" s="510"/>
      <c r="AR111" s="510"/>
      <c r="AS111" s="510"/>
      <c r="AT111" s="510"/>
      <c r="AU111" s="510"/>
      <c r="AV111" s="510"/>
    </row>
    <row r="112" spans="1:48" s="518" customFormat="1" ht="15.75">
      <c r="A112" s="496" t="s">
        <v>16</v>
      </c>
      <c r="B112" s="514">
        <v>3921.1</v>
      </c>
      <c r="C112" s="515">
        <v>162001758</v>
      </c>
      <c r="D112" s="516">
        <v>44920</v>
      </c>
      <c r="E112" s="519">
        <v>3850</v>
      </c>
      <c r="F112" s="517">
        <v>1715</v>
      </c>
      <c r="G112" s="489"/>
      <c r="H112" s="510"/>
      <c r="I112" s="510"/>
      <c r="J112" s="510"/>
      <c r="K112" s="510"/>
      <c r="L112" s="510"/>
      <c r="M112" s="510"/>
      <c r="N112" s="510"/>
      <c r="O112" s="510"/>
      <c r="P112" s="510"/>
      <c r="Q112" s="510"/>
      <c r="R112" s="510"/>
      <c r="S112" s="510"/>
      <c r="T112" s="510"/>
      <c r="U112" s="510"/>
      <c r="V112" s="510"/>
      <c r="W112" s="510"/>
      <c r="X112" s="510"/>
      <c r="Y112" s="510"/>
      <c r="Z112" s="510"/>
      <c r="AA112" s="510"/>
      <c r="AB112" s="510"/>
      <c r="AC112" s="510"/>
      <c r="AD112" s="510"/>
      <c r="AE112" s="510"/>
      <c r="AF112" s="510"/>
      <c r="AG112" s="510"/>
      <c r="AH112" s="510"/>
      <c r="AI112" s="510"/>
      <c r="AJ112" s="510"/>
      <c r="AK112" s="510"/>
      <c r="AL112" s="510"/>
      <c r="AM112" s="510"/>
      <c r="AN112" s="510"/>
      <c r="AO112" s="510"/>
      <c r="AP112" s="510"/>
      <c r="AQ112" s="510"/>
      <c r="AR112" s="510"/>
      <c r="AS112" s="510"/>
      <c r="AT112" s="510"/>
      <c r="AU112" s="510"/>
      <c r="AV112" s="510"/>
    </row>
    <row r="113" spans="1:48" s="518" customFormat="1" ht="15.75">
      <c r="A113" s="496" t="s">
        <v>73</v>
      </c>
      <c r="B113" s="514">
        <v>1659.62</v>
      </c>
      <c r="C113" s="515">
        <v>161009379</v>
      </c>
      <c r="D113" s="516">
        <v>44921</v>
      </c>
      <c r="E113" s="517">
        <v>3919</v>
      </c>
      <c r="F113" s="517">
        <v>4028</v>
      </c>
      <c r="G113" s="489"/>
      <c r="H113" s="510"/>
      <c r="I113" s="510"/>
      <c r="J113" s="510"/>
      <c r="K113" s="510"/>
      <c r="L113" s="510"/>
      <c r="M113" s="510"/>
      <c r="N113" s="510"/>
      <c r="O113" s="510"/>
      <c r="P113" s="510"/>
      <c r="Q113" s="510"/>
      <c r="R113" s="510"/>
      <c r="S113" s="510"/>
      <c r="T113" s="510"/>
      <c r="U113" s="510"/>
      <c r="V113" s="510"/>
      <c r="W113" s="510"/>
      <c r="X113" s="510"/>
      <c r="Y113" s="510"/>
      <c r="Z113" s="510"/>
      <c r="AA113" s="510"/>
      <c r="AB113" s="510"/>
      <c r="AC113" s="510"/>
      <c r="AD113" s="510"/>
      <c r="AE113" s="510"/>
      <c r="AF113" s="510"/>
      <c r="AG113" s="510"/>
      <c r="AH113" s="510"/>
      <c r="AI113" s="510"/>
      <c r="AJ113" s="510"/>
      <c r="AK113" s="510"/>
      <c r="AL113" s="510"/>
      <c r="AM113" s="510"/>
      <c r="AN113" s="510"/>
      <c r="AO113" s="510"/>
      <c r="AP113" s="510"/>
      <c r="AQ113" s="510"/>
      <c r="AR113" s="510"/>
      <c r="AS113" s="510"/>
      <c r="AT113" s="510"/>
      <c r="AU113" s="510"/>
      <c r="AV113" s="510"/>
    </row>
    <row r="114" spans="1:48" s="518" customFormat="1" ht="15.75">
      <c r="A114" s="496" t="s">
        <v>20</v>
      </c>
      <c r="B114" s="497">
        <v>2399.48</v>
      </c>
      <c r="C114" s="515">
        <v>161009379</v>
      </c>
      <c r="D114" s="516">
        <v>44921</v>
      </c>
      <c r="E114" s="517">
        <v>4266</v>
      </c>
      <c r="F114" s="517">
        <v>3999</v>
      </c>
      <c r="G114" s="489"/>
      <c r="H114" s="510"/>
      <c r="I114" s="510"/>
      <c r="J114" s="510"/>
      <c r="K114" s="510"/>
      <c r="L114" s="510"/>
      <c r="M114" s="510"/>
      <c r="N114" s="510"/>
      <c r="O114" s="510"/>
      <c r="P114" s="510"/>
      <c r="Q114" s="510"/>
      <c r="R114" s="510"/>
      <c r="S114" s="510"/>
      <c r="T114" s="510"/>
      <c r="U114" s="510"/>
      <c r="V114" s="510"/>
      <c r="W114" s="510"/>
      <c r="X114" s="510"/>
      <c r="Y114" s="510"/>
      <c r="Z114" s="510"/>
      <c r="AA114" s="510"/>
      <c r="AB114" s="510"/>
      <c r="AC114" s="510"/>
      <c r="AD114" s="510"/>
      <c r="AE114" s="510"/>
      <c r="AF114" s="510"/>
      <c r="AG114" s="510"/>
      <c r="AH114" s="510"/>
      <c r="AI114" s="510"/>
      <c r="AJ114" s="510"/>
      <c r="AK114" s="510"/>
      <c r="AL114" s="510"/>
      <c r="AM114" s="510"/>
      <c r="AN114" s="510"/>
      <c r="AO114" s="510"/>
      <c r="AP114" s="510"/>
      <c r="AQ114" s="510"/>
      <c r="AR114" s="510"/>
      <c r="AS114" s="510"/>
      <c r="AT114" s="510"/>
      <c r="AU114" s="510"/>
      <c r="AV114" s="510"/>
    </row>
    <row r="115" spans="1:48" s="518" customFormat="1" ht="15.75">
      <c r="A115" s="496" t="s">
        <v>27</v>
      </c>
      <c r="B115" s="497">
        <v>3987.45</v>
      </c>
      <c r="C115" s="515">
        <v>161000085</v>
      </c>
      <c r="D115" s="516">
        <v>44922</v>
      </c>
      <c r="E115" s="517">
        <v>4092</v>
      </c>
      <c r="F115" s="517">
        <v>3285</v>
      </c>
      <c r="G115" s="489"/>
      <c r="H115" s="510"/>
      <c r="I115" s="510"/>
      <c r="J115" s="510"/>
      <c r="K115" s="510"/>
      <c r="L115" s="510"/>
      <c r="M115" s="510"/>
      <c r="N115" s="510"/>
      <c r="O115" s="510"/>
      <c r="P115" s="510"/>
      <c r="Q115" s="510"/>
      <c r="R115" s="510"/>
      <c r="S115" s="510"/>
      <c r="T115" s="510"/>
      <c r="U115" s="510"/>
      <c r="V115" s="510"/>
      <c r="W115" s="510"/>
      <c r="X115" s="510"/>
      <c r="Y115" s="510"/>
      <c r="Z115" s="510"/>
      <c r="AA115" s="510"/>
      <c r="AB115" s="510"/>
      <c r="AC115" s="510"/>
      <c r="AD115" s="510"/>
      <c r="AE115" s="510"/>
      <c r="AF115" s="510"/>
      <c r="AG115" s="510"/>
      <c r="AH115" s="510"/>
      <c r="AI115" s="510"/>
      <c r="AJ115" s="510"/>
      <c r="AK115" s="510"/>
      <c r="AL115" s="510"/>
      <c r="AM115" s="510"/>
      <c r="AN115" s="510"/>
      <c r="AO115" s="510"/>
      <c r="AP115" s="510"/>
      <c r="AQ115" s="510"/>
      <c r="AR115" s="510"/>
      <c r="AS115" s="510"/>
      <c r="AT115" s="510"/>
      <c r="AU115" s="510"/>
      <c r="AV115" s="510"/>
    </row>
    <row r="116" spans="1:48" s="518" customFormat="1" ht="15.75">
      <c r="A116" s="496" t="s">
        <v>17</v>
      </c>
      <c r="B116" s="497">
        <v>3842.25</v>
      </c>
      <c r="C116" s="515">
        <v>162001764</v>
      </c>
      <c r="D116" s="516">
        <v>44922</v>
      </c>
      <c r="E116" s="521">
        <v>3850</v>
      </c>
      <c r="F116" s="517">
        <v>2417</v>
      </c>
      <c r="G116" s="489"/>
      <c r="H116" s="510"/>
      <c r="I116" s="510"/>
      <c r="J116" s="510"/>
      <c r="K116" s="510"/>
      <c r="L116" s="510"/>
      <c r="M116" s="510"/>
      <c r="N116" s="510"/>
      <c r="O116" s="510"/>
      <c r="P116" s="510"/>
      <c r="Q116" s="510"/>
      <c r="R116" s="510"/>
      <c r="S116" s="510"/>
      <c r="T116" s="510"/>
      <c r="U116" s="510"/>
      <c r="V116" s="510"/>
      <c r="W116" s="510"/>
      <c r="X116" s="510"/>
      <c r="Y116" s="510"/>
      <c r="Z116" s="510"/>
      <c r="AA116" s="510"/>
      <c r="AB116" s="510"/>
      <c r="AC116" s="510"/>
      <c r="AD116" s="510"/>
      <c r="AE116" s="510"/>
      <c r="AF116" s="510"/>
      <c r="AG116" s="510"/>
      <c r="AH116" s="510"/>
      <c r="AI116" s="510"/>
      <c r="AJ116" s="510"/>
      <c r="AK116" s="510"/>
      <c r="AL116" s="510"/>
      <c r="AM116" s="510"/>
      <c r="AN116" s="510"/>
      <c r="AO116" s="510"/>
      <c r="AP116" s="510"/>
      <c r="AQ116" s="510"/>
      <c r="AR116" s="510"/>
      <c r="AS116" s="510"/>
      <c r="AT116" s="510"/>
      <c r="AU116" s="510"/>
      <c r="AV116" s="510"/>
    </row>
    <row r="117" spans="1:48" s="518" customFormat="1" ht="15.75">
      <c r="A117" s="496" t="s">
        <v>73</v>
      </c>
      <c r="B117" s="497">
        <v>2074.52</v>
      </c>
      <c r="C117" s="515">
        <v>161009380</v>
      </c>
      <c r="D117" s="516">
        <v>44922</v>
      </c>
      <c r="E117" s="517">
        <v>3463</v>
      </c>
      <c r="F117" s="517">
        <v>3535</v>
      </c>
      <c r="G117" s="489"/>
      <c r="H117" s="510"/>
      <c r="I117" s="510"/>
      <c r="J117" s="510"/>
      <c r="K117" s="510"/>
      <c r="L117" s="510"/>
      <c r="M117" s="510"/>
      <c r="N117" s="510"/>
      <c r="O117" s="510"/>
      <c r="P117" s="510"/>
      <c r="Q117" s="510"/>
      <c r="R117" s="510"/>
      <c r="S117" s="510"/>
      <c r="T117" s="510"/>
      <c r="U117" s="510"/>
      <c r="V117" s="510"/>
      <c r="W117" s="510"/>
      <c r="X117" s="510"/>
      <c r="Y117" s="510"/>
      <c r="Z117" s="510"/>
      <c r="AA117" s="510"/>
      <c r="AB117" s="510"/>
      <c r="AC117" s="510"/>
      <c r="AD117" s="510"/>
      <c r="AE117" s="510"/>
      <c r="AF117" s="510"/>
      <c r="AG117" s="510"/>
      <c r="AH117" s="510"/>
      <c r="AI117" s="510"/>
      <c r="AJ117" s="510"/>
      <c r="AK117" s="510"/>
      <c r="AL117" s="510"/>
      <c r="AM117" s="510"/>
      <c r="AN117" s="510"/>
      <c r="AO117" s="510"/>
      <c r="AP117" s="510"/>
      <c r="AQ117" s="510"/>
      <c r="AR117" s="510"/>
      <c r="AS117" s="510"/>
      <c r="AT117" s="510"/>
      <c r="AU117" s="510"/>
      <c r="AV117" s="510"/>
    </row>
    <row r="118" spans="1:48" s="518" customFormat="1" ht="15.75">
      <c r="A118" s="496" t="s">
        <v>20</v>
      </c>
      <c r="B118" s="514">
        <v>1908.58</v>
      </c>
      <c r="C118" s="515">
        <v>161009380</v>
      </c>
      <c r="D118" s="516">
        <v>44922</v>
      </c>
      <c r="E118" s="517">
        <v>3766</v>
      </c>
      <c r="F118" s="517">
        <v>3390</v>
      </c>
      <c r="G118" s="489"/>
      <c r="H118" s="510"/>
      <c r="I118" s="510"/>
      <c r="J118" s="510"/>
      <c r="K118" s="510"/>
      <c r="L118" s="510"/>
      <c r="M118" s="510"/>
      <c r="N118" s="510"/>
      <c r="O118" s="510"/>
      <c r="P118" s="510"/>
      <c r="Q118" s="510"/>
      <c r="R118" s="510"/>
      <c r="S118" s="510"/>
      <c r="T118" s="510"/>
      <c r="U118" s="510"/>
      <c r="V118" s="510"/>
      <c r="W118" s="510"/>
      <c r="X118" s="510"/>
      <c r="Y118" s="510"/>
      <c r="Z118" s="510"/>
      <c r="AA118" s="510"/>
      <c r="AB118" s="510"/>
      <c r="AC118" s="510"/>
      <c r="AD118" s="510"/>
      <c r="AE118" s="510"/>
      <c r="AF118" s="510"/>
      <c r="AG118" s="510"/>
      <c r="AH118" s="510"/>
      <c r="AI118" s="510"/>
      <c r="AJ118" s="510"/>
      <c r="AK118" s="510"/>
      <c r="AL118" s="510"/>
      <c r="AM118" s="510"/>
      <c r="AN118" s="510"/>
      <c r="AO118" s="510"/>
      <c r="AP118" s="510"/>
      <c r="AQ118" s="510"/>
      <c r="AR118" s="510"/>
      <c r="AS118" s="510"/>
      <c r="AT118" s="510"/>
      <c r="AU118" s="510"/>
      <c r="AV118" s="510"/>
    </row>
    <row r="119" spans="1:48" s="518" customFormat="1" ht="15.75">
      <c r="A119" s="496" t="s">
        <v>38</v>
      </c>
      <c r="B119" s="514">
        <v>3814.3</v>
      </c>
      <c r="C119" s="515">
        <v>161002086</v>
      </c>
      <c r="D119" s="516">
        <v>44920</v>
      </c>
      <c r="E119" s="517">
        <v>4219</v>
      </c>
      <c r="F119" s="517">
        <v>3218</v>
      </c>
      <c r="G119" s="489"/>
      <c r="H119" s="510"/>
      <c r="I119" s="510"/>
      <c r="J119" s="510"/>
      <c r="K119" s="510"/>
      <c r="L119" s="510"/>
      <c r="M119" s="510"/>
      <c r="N119" s="510"/>
      <c r="O119" s="510"/>
      <c r="P119" s="510"/>
      <c r="Q119" s="510"/>
      <c r="R119" s="510"/>
      <c r="S119" s="510"/>
      <c r="T119" s="510"/>
      <c r="U119" s="510"/>
      <c r="V119" s="510"/>
      <c r="W119" s="510"/>
      <c r="X119" s="510"/>
      <c r="Y119" s="510"/>
      <c r="Z119" s="510"/>
      <c r="AA119" s="510"/>
      <c r="AB119" s="510"/>
      <c r="AC119" s="510"/>
      <c r="AD119" s="510"/>
      <c r="AE119" s="510"/>
      <c r="AF119" s="510"/>
      <c r="AG119" s="510"/>
      <c r="AH119" s="510"/>
      <c r="AI119" s="510"/>
      <c r="AJ119" s="510"/>
      <c r="AK119" s="510"/>
      <c r="AL119" s="510"/>
      <c r="AM119" s="510"/>
      <c r="AN119" s="510"/>
      <c r="AO119" s="510"/>
      <c r="AP119" s="510"/>
      <c r="AQ119" s="510"/>
      <c r="AR119" s="510"/>
      <c r="AS119" s="510"/>
      <c r="AT119" s="510"/>
      <c r="AU119" s="510"/>
      <c r="AV119" s="510"/>
    </row>
    <row r="120" spans="1:48" s="518" customFormat="1" ht="15.75">
      <c r="A120" s="496" t="s">
        <v>13</v>
      </c>
      <c r="B120" s="514">
        <v>2963.77</v>
      </c>
      <c r="C120" s="515">
        <v>161009381</v>
      </c>
      <c r="D120" s="516">
        <v>44923</v>
      </c>
      <c r="E120" s="517">
        <v>4297</v>
      </c>
      <c r="F120" s="517">
        <v>4175</v>
      </c>
      <c r="G120" s="489"/>
      <c r="H120" s="510"/>
      <c r="I120" s="510"/>
      <c r="J120" s="510"/>
      <c r="K120" s="510"/>
      <c r="L120" s="510"/>
      <c r="M120" s="510"/>
      <c r="N120" s="510"/>
      <c r="O120" s="510"/>
      <c r="P120" s="510"/>
      <c r="Q120" s="510"/>
      <c r="R120" s="510"/>
      <c r="S120" s="510"/>
      <c r="T120" s="510"/>
      <c r="U120" s="510"/>
      <c r="V120" s="510"/>
      <c r="W120" s="510"/>
      <c r="X120" s="510"/>
      <c r="Y120" s="510"/>
      <c r="Z120" s="510"/>
      <c r="AA120" s="510"/>
      <c r="AB120" s="510"/>
      <c r="AC120" s="510"/>
      <c r="AD120" s="510"/>
      <c r="AE120" s="510"/>
      <c r="AF120" s="510"/>
      <c r="AG120" s="510"/>
      <c r="AH120" s="510"/>
      <c r="AI120" s="510"/>
      <c r="AJ120" s="510"/>
      <c r="AK120" s="510"/>
      <c r="AL120" s="510"/>
      <c r="AM120" s="510"/>
      <c r="AN120" s="510"/>
      <c r="AO120" s="510"/>
      <c r="AP120" s="510"/>
      <c r="AQ120" s="510"/>
      <c r="AR120" s="510"/>
      <c r="AS120" s="510"/>
      <c r="AT120" s="510"/>
      <c r="AU120" s="510"/>
      <c r="AV120" s="510"/>
    </row>
    <row r="121" spans="1:48" s="518" customFormat="1" ht="15.75">
      <c r="A121" s="496" t="s">
        <v>14</v>
      </c>
      <c r="B121" s="520">
        <v>959.53</v>
      </c>
      <c r="C121" s="515">
        <v>161009381</v>
      </c>
      <c r="D121" s="516">
        <v>44923</v>
      </c>
      <c r="E121" s="517">
        <v>3618</v>
      </c>
      <c r="F121" s="517">
        <v>2773</v>
      </c>
      <c r="G121" s="489"/>
      <c r="H121" s="510"/>
      <c r="I121" s="510"/>
      <c r="J121" s="510"/>
      <c r="K121" s="510"/>
      <c r="L121" s="510"/>
      <c r="M121" s="510"/>
      <c r="N121" s="510"/>
      <c r="O121" s="510"/>
      <c r="P121" s="510"/>
      <c r="Q121" s="510"/>
      <c r="R121" s="510"/>
      <c r="S121" s="510"/>
      <c r="T121" s="510"/>
      <c r="U121" s="510"/>
      <c r="V121" s="510"/>
      <c r="W121" s="510"/>
      <c r="X121" s="510"/>
      <c r="Y121" s="510"/>
      <c r="Z121" s="510"/>
      <c r="AA121" s="510"/>
      <c r="AB121" s="510"/>
      <c r="AC121" s="510"/>
      <c r="AD121" s="510"/>
      <c r="AE121" s="510"/>
      <c r="AF121" s="510"/>
      <c r="AG121" s="510"/>
      <c r="AH121" s="510"/>
      <c r="AI121" s="510"/>
      <c r="AJ121" s="510"/>
      <c r="AK121" s="510"/>
      <c r="AL121" s="510"/>
      <c r="AM121" s="510"/>
      <c r="AN121" s="510"/>
      <c r="AO121" s="510"/>
      <c r="AP121" s="510"/>
      <c r="AQ121" s="510"/>
      <c r="AR121" s="510"/>
      <c r="AS121" s="510"/>
      <c r="AT121" s="510"/>
      <c r="AU121" s="510"/>
      <c r="AV121" s="510"/>
    </row>
    <row r="122" spans="1:48" s="518" customFormat="1" ht="15.75">
      <c r="A122" s="496" t="s">
        <v>17</v>
      </c>
      <c r="B122" s="520">
        <v>3701.95</v>
      </c>
      <c r="C122" s="515">
        <v>142000166</v>
      </c>
      <c r="D122" s="516">
        <v>44922</v>
      </c>
      <c r="E122" s="521">
        <v>3850</v>
      </c>
      <c r="F122" s="517">
        <v>1735</v>
      </c>
      <c r="G122" s="489"/>
      <c r="H122" s="510"/>
      <c r="I122" s="510"/>
      <c r="J122" s="510"/>
      <c r="K122" s="510"/>
      <c r="L122" s="510"/>
      <c r="M122" s="510"/>
      <c r="N122" s="510"/>
      <c r="O122" s="510"/>
      <c r="P122" s="510"/>
      <c r="Q122" s="510"/>
      <c r="R122" s="510"/>
      <c r="S122" s="510"/>
      <c r="T122" s="510"/>
      <c r="U122" s="510"/>
      <c r="V122" s="510"/>
      <c r="W122" s="510"/>
      <c r="X122" s="510"/>
      <c r="Y122" s="510"/>
      <c r="Z122" s="510"/>
      <c r="AA122" s="510"/>
      <c r="AB122" s="510"/>
      <c r="AC122" s="510"/>
      <c r="AD122" s="510"/>
      <c r="AE122" s="510"/>
      <c r="AF122" s="510"/>
      <c r="AG122" s="510"/>
      <c r="AH122" s="510"/>
      <c r="AI122" s="510"/>
      <c r="AJ122" s="510"/>
      <c r="AK122" s="510"/>
      <c r="AL122" s="510"/>
      <c r="AM122" s="510"/>
      <c r="AN122" s="510"/>
      <c r="AO122" s="510"/>
      <c r="AP122" s="510"/>
      <c r="AQ122" s="510"/>
      <c r="AR122" s="510"/>
      <c r="AS122" s="510"/>
      <c r="AT122" s="510"/>
      <c r="AU122" s="510"/>
      <c r="AV122" s="510"/>
    </row>
    <row r="123" spans="1:48" s="518" customFormat="1" ht="15.75">
      <c r="A123" s="496" t="s">
        <v>13</v>
      </c>
      <c r="B123" s="514">
        <v>2954.85</v>
      </c>
      <c r="C123" s="515">
        <v>161009384</v>
      </c>
      <c r="D123" s="516">
        <v>44923</v>
      </c>
      <c r="E123" s="517">
        <v>4522</v>
      </c>
      <c r="F123" s="517">
        <v>3946</v>
      </c>
      <c r="G123" s="489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510"/>
      <c r="AT123" s="510"/>
      <c r="AU123" s="510"/>
      <c r="AV123" s="510"/>
    </row>
    <row r="124" spans="1:48" s="518" customFormat="1" ht="15.75">
      <c r="A124" s="496" t="s">
        <v>14</v>
      </c>
      <c r="B124" s="497">
        <v>1035.1500000000001</v>
      </c>
      <c r="C124" s="515">
        <v>161009384</v>
      </c>
      <c r="D124" s="516">
        <v>44923</v>
      </c>
      <c r="E124" s="517">
        <v>3714</v>
      </c>
      <c r="F124" s="517">
        <v>4282</v>
      </c>
      <c r="G124" s="489"/>
      <c r="H124" s="510"/>
      <c r="I124" s="510"/>
      <c r="J124" s="510"/>
      <c r="K124" s="510"/>
      <c r="L124" s="510"/>
      <c r="M124" s="510"/>
      <c r="N124" s="510"/>
      <c r="O124" s="510"/>
      <c r="P124" s="510"/>
      <c r="Q124" s="510"/>
      <c r="R124" s="510"/>
      <c r="S124" s="510"/>
      <c r="T124" s="510"/>
      <c r="U124" s="510"/>
      <c r="V124" s="510"/>
      <c r="W124" s="510"/>
      <c r="X124" s="510"/>
      <c r="Y124" s="510"/>
      <c r="Z124" s="510"/>
      <c r="AA124" s="510"/>
      <c r="AB124" s="510"/>
      <c r="AC124" s="510"/>
      <c r="AD124" s="510"/>
      <c r="AE124" s="510"/>
      <c r="AF124" s="510"/>
      <c r="AG124" s="510"/>
      <c r="AH124" s="510"/>
      <c r="AI124" s="510"/>
      <c r="AJ124" s="510"/>
      <c r="AK124" s="510"/>
      <c r="AL124" s="510"/>
      <c r="AM124" s="510"/>
      <c r="AN124" s="510"/>
      <c r="AO124" s="510"/>
      <c r="AP124" s="510"/>
      <c r="AQ124" s="510"/>
      <c r="AR124" s="510"/>
      <c r="AS124" s="510"/>
      <c r="AT124" s="510"/>
      <c r="AU124" s="510"/>
      <c r="AV124" s="510"/>
    </row>
    <row r="125" spans="1:48" s="518" customFormat="1" ht="15.75">
      <c r="A125" s="496" t="s">
        <v>269</v>
      </c>
      <c r="B125" s="514">
        <v>2638.1</v>
      </c>
      <c r="C125" s="515">
        <v>161004254</v>
      </c>
      <c r="D125" s="516">
        <v>44924</v>
      </c>
      <c r="E125" s="517">
        <v>4539</v>
      </c>
      <c r="F125" s="517">
        <v>3701</v>
      </c>
      <c r="G125" s="489"/>
      <c r="H125" s="510"/>
      <c r="I125" s="510"/>
      <c r="J125" s="510"/>
      <c r="K125" s="510"/>
      <c r="L125" s="510"/>
      <c r="M125" s="510"/>
      <c r="N125" s="510"/>
      <c r="O125" s="510"/>
      <c r="P125" s="510"/>
      <c r="Q125" s="510"/>
      <c r="R125" s="510"/>
      <c r="S125" s="510"/>
      <c r="T125" s="510"/>
      <c r="U125" s="510"/>
      <c r="V125" s="510"/>
      <c r="W125" s="510"/>
      <c r="X125" s="510"/>
      <c r="Y125" s="510"/>
      <c r="Z125" s="510"/>
      <c r="AA125" s="510"/>
      <c r="AB125" s="510"/>
      <c r="AC125" s="510"/>
      <c r="AD125" s="510"/>
      <c r="AE125" s="510"/>
      <c r="AF125" s="510"/>
      <c r="AG125" s="510"/>
      <c r="AH125" s="510"/>
      <c r="AI125" s="510"/>
      <c r="AJ125" s="510"/>
      <c r="AK125" s="510"/>
      <c r="AL125" s="510"/>
      <c r="AM125" s="510"/>
      <c r="AN125" s="510"/>
      <c r="AO125" s="510"/>
      <c r="AP125" s="510"/>
      <c r="AQ125" s="510"/>
      <c r="AR125" s="510"/>
      <c r="AS125" s="510"/>
      <c r="AT125" s="510"/>
      <c r="AU125" s="510"/>
      <c r="AV125" s="510"/>
    </row>
    <row r="126" spans="1:48" s="518" customFormat="1" ht="15.75">
      <c r="A126" s="496" t="s">
        <v>270</v>
      </c>
      <c r="B126" s="514">
        <v>1433.55</v>
      </c>
      <c r="C126" s="515">
        <v>161004254</v>
      </c>
      <c r="D126" s="516">
        <v>44924</v>
      </c>
      <c r="E126" s="517">
        <v>4586</v>
      </c>
      <c r="F126" s="517">
        <v>2902</v>
      </c>
      <c r="G126" s="489"/>
      <c r="H126" s="510"/>
      <c r="I126" s="510"/>
      <c r="J126" s="510"/>
      <c r="K126" s="510"/>
      <c r="L126" s="510"/>
      <c r="M126" s="510"/>
      <c r="N126" s="510"/>
      <c r="O126" s="510"/>
      <c r="P126" s="510"/>
      <c r="Q126" s="510"/>
      <c r="R126" s="510"/>
      <c r="S126" s="510"/>
      <c r="T126" s="510"/>
      <c r="U126" s="510"/>
      <c r="V126" s="510"/>
      <c r="W126" s="510"/>
      <c r="X126" s="510"/>
      <c r="Y126" s="510"/>
      <c r="Z126" s="510"/>
      <c r="AA126" s="510"/>
      <c r="AB126" s="510"/>
      <c r="AC126" s="510"/>
      <c r="AD126" s="510"/>
      <c r="AE126" s="510"/>
      <c r="AF126" s="510"/>
      <c r="AG126" s="510"/>
      <c r="AH126" s="510"/>
      <c r="AI126" s="510"/>
      <c r="AJ126" s="510"/>
      <c r="AK126" s="510"/>
      <c r="AL126" s="510"/>
      <c r="AM126" s="510"/>
      <c r="AN126" s="510"/>
      <c r="AO126" s="510"/>
      <c r="AP126" s="510"/>
      <c r="AQ126" s="510"/>
      <c r="AR126" s="510"/>
      <c r="AS126" s="510"/>
      <c r="AT126" s="510"/>
      <c r="AU126" s="510"/>
      <c r="AV126" s="510"/>
    </row>
    <row r="127" spans="1:48" s="518" customFormat="1" ht="15.75">
      <c r="A127" s="496" t="s">
        <v>228</v>
      </c>
      <c r="B127" s="514">
        <v>3719.1</v>
      </c>
      <c r="C127" s="515">
        <v>151000178</v>
      </c>
      <c r="D127" s="516">
        <v>44924</v>
      </c>
      <c r="E127" s="517">
        <v>3973</v>
      </c>
      <c r="F127" s="517">
        <v>3137</v>
      </c>
      <c r="G127" s="489"/>
      <c r="H127" s="510"/>
      <c r="I127" s="510"/>
      <c r="J127" s="510"/>
      <c r="K127" s="510"/>
      <c r="L127" s="510"/>
      <c r="M127" s="510"/>
      <c r="N127" s="510"/>
      <c r="O127" s="510"/>
      <c r="P127" s="510"/>
      <c r="Q127" s="510"/>
      <c r="R127" s="510"/>
      <c r="S127" s="510"/>
      <c r="T127" s="510"/>
      <c r="U127" s="510"/>
      <c r="V127" s="510"/>
      <c r="W127" s="510"/>
      <c r="X127" s="510"/>
      <c r="Y127" s="510"/>
      <c r="Z127" s="510"/>
      <c r="AA127" s="510"/>
      <c r="AB127" s="510"/>
      <c r="AC127" s="510"/>
      <c r="AD127" s="510"/>
      <c r="AE127" s="510"/>
      <c r="AF127" s="510"/>
      <c r="AG127" s="510"/>
      <c r="AH127" s="510"/>
      <c r="AI127" s="510"/>
      <c r="AJ127" s="510"/>
      <c r="AK127" s="510"/>
      <c r="AL127" s="510"/>
      <c r="AM127" s="510"/>
      <c r="AN127" s="510"/>
      <c r="AO127" s="510"/>
      <c r="AP127" s="510"/>
      <c r="AQ127" s="510"/>
      <c r="AR127" s="510"/>
      <c r="AS127" s="510"/>
      <c r="AT127" s="510"/>
      <c r="AU127" s="510"/>
      <c r="AV127" s="510"/>
    </row>
    <row r="128" spans="1:48" s="518" customFormat="1" ht="15.75">
      <c r="A128" s="496" t="s">
        <v>13</v>
      </c>
      <c r="B128" s="514">
        <v>2846.17</v>
      </c>
      <c r="C128" s="515">
        <v>161009383</v>
      </c>
      <c r="D128" s="516">
        <v>44923</v>
      </c>
      <c r="E128" s="517">
        <v>4779</v>
      </c>
      <c r="F128" s="517">
        <v>4163</v>
      </c>
      <c r="G128" s="489"/>
      <c r="H128" s="510"/>
      <c r="I128" s="510"/>
      <c r="J128" s="510"/>
      <c r="K128" s="510"/>
      <c r="L128" s="510"/>
      <c r="M128" s="510"/>
      <c r="N128" s="510"/>
      <c r="O128" s="510"/>
      <c r="P128" s="510"/>
      <c r="Q128" s="510"/>
      <c r="R128" s="510"/>
      <c r="S128" s="510"/>
      <c r="T128" s="510"/>
      <c r="U128" s="510"/>
      <c r="V128" s="510"/>
      <c r="W128" s="510"/>
      <c r="X128" s="510"/>
      <c r="Y128" s="510"/>
      <c r="Z128" s="510"/>
      <c r="AA128" s="510"/>
      <c r="AB128" s="510"/>
      <c r="AC128" s="510"/>
      <c r="AD128" s="510"/>
      <c r="AE128" s="510"/>
      <c r="AF128" s="510"/>
      <c r="AG128" s="510"/>
      <c r="AH128" s="510"/>
      <c r="AI128" s="510"/>
      <c r="AJ128" s="510"/>
      <c r="AK128" s="510"/>
      <c r="AL128" s="510"/>
      <c r="AM128" s="510"/>
      <c r="AN128" s="510"/>
      <c r="AO128" s="510"/>
      <c r="AP128" s="510"/>
      <c r="AQ128" s="510"/>
      <c r="AR128" s="510"/>
      <c r="AS128" s="510"/>
      <c r="AT128" s="510"/>
      <c r="AU128" s="510"/>
      <c r="AV128" s="510"/>
    </row>
    <row r="129" spans="1:48" s="518" customFormat="1" ht="15.75">
      <c r="A129" s="496" t="s">
        <v>14</v>
      </c>
      <c r="B129" s="514">
        <v>1065.18</v>
      </c>
      <c r="C129" s="515">
        <v>161009383</v>
      </c>
      <c r="D129" s="516">
        <v>44923</v>
      </c>
      <c r="E129" s="517">
        <v>3909</v>
      </c>
      <c r="F129" s="517">
        <v>4194</v>
      </c>
      <c r="G129" s="489"/>
      <c r="H129" s="510"/>
      <c r="I129" s="510"/>
      <c r="J129" s="510"/>
      <c r="K129" s="510"/>
      <c r="L129" s="510"/>
      <c r="M129" s="510"/>
      <c r="N129" s="510"/>
      <c r="O129" s="510"/>
      <c r="P129" s="510"/>
      <c r="Q129" s="510"/>
      <c r="R129" s="510"/>
      <c r="S129" s="510"/>
      <c r="T129" s="510"/>
      <c r="U129" s="510"/>
      <c r="V129" s="510"/>
      <c r="W129" s="510"/>
      <c r="X129" s="510"/>
      <c r="Y129" s="510"/>
      <c r="Z129" s="510"/>
      <c r="AA129" s="510"/>
      <c r="AB129" s="510"/>
      <c r="AC129" s="510"/>
      <c r="AD129" s="510"/>
      <c r="AE129" s="510"/>
      <c r="AF129" s="510"/>
      <c r="AG129" s="510"/>
      <c r="AH129" s="510"/>
      <c r="AI129" s="510"/>
      <c r="AJ129" s="510"/>
      <c r="AK129" s="510"/>
      <c r="AL129" s="510"/>
      <c r="AM129" s="510"/>
      <c r="AN129" s="510"/>
      <c r="AO129" s="510"/>
      <c r="AP129" s="510"/>
      <c r="AQ129" s="510"/>
      <c r="AR129" s="510"/>
      <c r="AS129" s="510"/>
      <c r="AT129" s="510"/>
      <c r="AU129" s="510"/>
      <c r="AV129" s="510"/>
    </row>
    <row r="130" spans="1:48" s="518" customFormat="1" ht="15.75">
      <c r="A130" s="496" t="s">
        <v>73</v>
      </c>
      <c r="B130" s="514">
        <v>1959.39</v>
      </c>
      <c r="C130" s="515">
        <v>151000259</v>
      </c>
      <c r="D130" s="516">
        <v>44925</v>
      </c>
      <c r="E130" s="517">
        <v>4717</v>
      </c>
      <c r="F130" s="517">
        <v>3931</v>
      </c>
      <c r="G130" s="489"/>
      <c r="H130" s="510"/>
      <c r="I130" s="510"/>
      <c r="J130" s="510"/>
      <c r="K130" s="510"/>
      <c r="L130" s="510"/>
      <c r="M130" s="510"/>
      <c r="N130" s="510"/>
      <c r="O130" s="510"/>
      <c r="P130" s="510"/>
      <c r="Q130" s="510"/>
      <c r="R130" s="510"/>
      <c r="S130" s="510"/>
      <c r="T130" s="510"/>
      <c r="U130" s="510"/>
      <c r="V130" s="510"/>
      <c r="W130" s="510"/>
      <c r="X130" s="510"/>
      <c r="Y130" s="510"/>
      <c r="Z130" s="510"/>
      <c r="AA130" s="510"/>
      <c r="AB130" s="510"/>
      <c r="AC130" s="510"/>
      <c r="AD130" s="510"/>
      <c r="AE130" s="510"/>
      <c r="AF130" s="510"/>
      <c r="AG130" s="510"/>
      <c r="AH130" s="510"/>
      <c r="AI130" s="510"/>
      <c r="AJ130" s="510"/>
      <c r="AK130" s="510"/>
      <c r="AL130" s="510"/>
      <c r="AM130" s="510"/>
      <c r="AN130" s="510"/>
      <c r="AO130" s="510"/>
      <c r="AP130" s="510"/>
      <c r="AQ130" s="510"/>
      <c r="AR130" s="510"/>
      <c r="AS130" s="510"/>
      <c r="AT130" s="510"/>
      <c r="AU130" s="510"/>
      <c r="AV130" s="510"/>
    </row>
    <row r="131" spans="1:48" s="518" customFormat="1" ht="15.75">
      <c r="A131" s="496" t="s">
        <v>20</v>
      </c>
      <c r="B131" s="514">
        <v>1927.01</v>
      </c>
      <c r="C131" s="515">
        <v>151000259</v>
      </c>
      <c r="D131" s="516">
        <v>44926</v>
      </c>
      <c r="E131" s="517">
        <v>4586</v>
      </c>
      <c r="F131" s="517">
        <v>3944</v>
      </c>
      <c r="G131" s="489"/>
      <c r="H131" s="510"/>
      <c r="I131" s="510"/>
      <c r="J131" s="510"/>
      <c r="K131" s="510"/>
      <c r="L131" s="510"/>
      <c r="M131" s="510"/>
      <c r="N131" s="510"/>
      <c r="O131" s="510"/>
      <c r="P131" s="510"/>
      <c r="Q131" s="510"/>
      <c r="R131" s="510"/>
      <c r="S131" s="510"/>
      <c r="T131" s="510"/>
      <c r="U131" s="510"/>
      <c r="V131" s="510"/>
      <c r="W131" s="510"/>
      <c r="X131" s="510"/>
      <c r="Y131" s="510"/>
      <c r="Z131" s="510"/>
      <c r="AA131" s="510"/>
      <c r="AB131" s="510"/>
      <c r="AC131" s="510"/>
      <c r="AD131" s="510"/>
      <c r="AE131" s="510"/>
      <c r="AF131" s="510"/>
      <c r="AG131" s="510"/>
      <c r="AH131" s="510"/>
      <c r="AI131" s="510"/>
      <c r="AJ131" s="510"/>
      <c r="AK131" s="510"/>
      <c r="AL131" s="510"/>
      <c r="AM131" s="510"/>
      <c r="AN131" s="510"/>
      <c r="AO131" s="510"/>
      <c r="AP131" s="510"/>
      <c r="AQ131" s="510"/>
      <c r="AR131" s="510"/>
      <c r="AS131" s="510"/>
      <c r="AT131" s="510"/>
      <c r="AU131" s="510"/>
      <c r="AV131" s="510"/>
    </row>
    <row r="132" spans="1:48" s="518" customFormat="1" ht="15.75">
      <c r="A132" s="496" t="s">
        <v>236</v>
      </c>
      <c r="B132" s="497">
        <v>3880.55</v>
      </c>
      <c r="C132" s="515">
        <v>151000036</v>
      </c>
      <c r="D132" s="516">
        <v>44925</v>
      </c>
      <c r="E132" s="517">
        <v>4898</v>
      </c>
      <c r="F132" s="517">
        <v>3934</v>
      </c>
      <c r="G132" s="489"/>
      <c r="H132" s="510"/>
      <c r="I132" s="510"/>
      <c r="J132" s="510"/>
      <c r="K132" s="510"/>
      <c r="L132" s="510"/>
      <c r="M132" s="510"/>
      <c r="N132" s="510"/>
      <c r="O132" s="510"/>
      <c r="P132" s="510"/>
      <c r="Q132" s="510"/>
      <c r="R132" s="510"/>
      <c r="S132" s="510"/>
      <c r="T132" s="510"/>
      <c r="U132" s="510"/>
      <c r="V132" s="510"/>
      <c r="W132" s="510"/>
      <c r="X132" s="510"/>
      <c r="Y132" s="510"/>
      <c r="Z132" s="510"/>
      <c r="AA132" s="510"/>
      <c r="AB132" s="510"/>
      <c r="AC132" s="510"/>
      <c r="AD132" s="510"/>
      <c r="AE132" s="510"/>
      <c r="AF132" s="510"/>
      <c r="AG132" s="510"/>
      <c r="AH132" s="510"/>
      <c r="AI132" s="510"/>
      <c r="AJ132" s="510"/>
      <c r="AK132" s="510"/>
      <c r="AL132" s="510"/>
      <c r="AM132" s="510"/>
      <c r="AN132" s="510"/>
      <c r="AO132" s="510"/>
      <c r="AP132" s="510"/>
      <c r="AQ132" s="510"/>
      <c r="AR132" s="510"/>
      <c r="AS132" s="510"/>
      <c r="AT132" s="510"/>
      <c r="AU132" s="510"/>
      <c r="AV132" s="510"/>
    </row>
    <row r="133" spans="1:48" s="518" customFormat="1" ht="15.75">
      <c r="A133" s="496" t="s">
        <v>186</v>
      </c>
      <c r="B133" s="497">
        <v>2569.4899999999998</v>
      </c>
      <c r="C133" s="515">
        <v>162005053</v>
      </c>
      <c r="D133" s="516">
        <v>44902</v>
      </c>
      <c r="E133" s="517">
        <v>3926</v>
      </c>
      <c r="F133" s="517">
        <v>3076</v>
      </c>
      <c r="G133" s="489"/>
      <c r="H133" s="510"/>
      <c r="I133" s="510"/>
      <c r="J133" s="510"/>
      <c r="K133" s="510"/>
      <c r="L133" s="510"/>
      <c r="M133" s="510"/>
      <c r="N133" s="510"/>
      <c r="O133" s="510"/>
      <c r="P133" s="510"/>
      <c r="Q133" s="510"/>
      <c r="R133" s="510"/>
      <c r="S133" s="510"/>
      <c r="T133" s="510"/>
      <c r="U133" s="510"/>
      <c r="V133" s="510"/>
      <c r="W133" s="510"/>
      <c r="X133" s="510"/>
      <c r="Y133" s="510"/>
      <c r="Z133" s="510"/>
      <c r="AA133" s="510"/>
      <c r="AB133" s="510"/>
      <c r="AC133" s="510"/>
      <c r="AD133" s="510"/>
      <c r="AE133" s="510"/>
      <c r="AF133" s="510"/>
      <c r="AG133" s="510"/>
      <c r="AH133" s="510"/>
      <c r="AI133" s="510"/>
      <c r="AJ133" s="510"/>
      <c r="AK133" s="510"/>
      <c r="AL133" s="510"/>
      <c r="AM133" s="510"/>
      <c r="AN133" s="510"/>
      <c r="AO133" s="510"/>
      <c r="AP133" s="510"/>
      <c r="AQ133" s="510"/>
      <c r="AR133" s="510"/>
      <c r="AS133" s="510"/>
      <c r="AT133" s="510"/>
      <c r="AU133" s="510"/>
      <c r="AV133" s="510"/>
    </row>
    <row r="134" spans="1:48" s="518" customFormat="1" ht="15.75">
      <c r="A134" s="496" t="s">
        <v>186</v>
      </c>
      <c r="B134" s="497">
        <v>1286.26</v>
      </c>
      <c r="C134" s="515">
        <v>162005053</v>
      </c>
      <c r="D134" s="516">
        <v>44902</v>
      </c>
      <c r="E134" s="517">
        <v>4211</v>
      </c>
      <c r="F134" s="517">
        <v>3076</v>
      </c>
      <c r="G134" s="489"/>
      <c r="H134" s="510"/>
      <c r="I134" s="510"/>
      <c r="J134" s="510"/>
      <c r="K134" s="510"/>
      <c r="L134" s="510"/>
      <c r="M134" s="510"/>
      <c r="N134" s="510"/>
      <c r="O134" s="510"/>
      <c r="P134" s="510"/>
      <c r="Q134" s="510"/>
      <c r="R134" s="510"/>
      <c r="S134" s="510"/>
      <c r="T134" s="510"/>
      <c r="U134" s="510"/>
      <c r="V134" s="510"/>
      <c r="W134" s="510"/>
      <c r="X134" s="510"/>
      <c r="Y134" s="510"/>
      <c r="Z134" s="510"/>
      <c r="AA134" s="510"/>
      <c r="AB134" s="510"/>
      <c r="AC134" s="510"/>
      <c r="AD134" s="510"/>
      <c r="AE134" s="510"/>
      <c r="AF134" s="510"/>
      <c r="AG134" s="510"/>
      <c r="AH134" s="510"/>
      <c r="AI134" s="510"/>
      <c r="AJ134" s="510"/>
      <c r="AK134" s="510"/>
      <c r="AL134" s="510"/>
      <c r="AM134" s="510"/>
      <c r="AN134" s="510"/>
      <c r="AO134" s="510"/>
      <c r="AP134" s="510"/>
      <c r="AQ134" s="510"/>
      <c r="AR134" s="510"/>
      <c r="AS134" s="510"/>
      <c r="AT134" s="510"/>
      <c r="AU134" s="510"/>
      <c r="AV134" s="510"/>
    </row>
    <row r="135" spans="1:48" s="518" customFormat="1" ht="15.75">
      <c r="A135" s="496" t="s">
        <v>186</v>
      </c>
      <c r="B135" s="497">
        <v>1278.42</v>
      </c>
      <c r="C135" s="515">
        <v>162005135</v>
      </c>
      <c r="D135" s="516">
        <v>44921</v>
      </c>
      <c r="E135" s="517">
        <v>3854</v>
      </c>
      <c r="F135" s="517">
        <v>2644</v>
      </c>
      <c r="G135" s="489"/>
      <c r="H135" s="510"/>
      <c r="I135" s="510"/>
      <c r="J135" s="510"/>
      <c r="K135" s="510"/>
      <c r="L135" s="510"/>
      <c r="M135" s="510"/>
      <c r="N135" s="510"/>
      <c r="O135" s="510"/>
      <c r="P135" s="510"/>
      <c r="Q135" s="510"/>
      <c r="R135" s="510"/>
      <c r="S135" s="510"/>
      <c r="T135" s="510"/>
      <c r="U135" s="510"/>
      <c r="V135" s="510"/>
      <c r="W135" s="510"/>
      <c r="X135" s="510"/>
      <c r="Y135" s="510"/>
      <c r="Z135" s="510"/>
      <c r="AA135" s="510"/>
      <c r="AB135" s="510"/>
      <c r="AC135" s="510"/>
      <c r="AD135" s="510"/>
      <c r="AE135" s="510"/>
      <c r="AF135" s="510"/>
      <c r="AG135" s="510"/>
      <c r="AH135" s="510"/>
      <c r="AI135" s="510"/>
      <c r="AJ135" s="510"/>
      <c r="AK135" s="510"/>
      <c r="AL135" s="510"/>
      <c r="AM135" s="510"/>
      <c r="AN135" s="510"/>
      <c r="AO135" s="510"/>
      <c r="AP135" s="510"/>
      <c r="AQ135" s="510"/>
      <c r="AR135" s="510"/>
      <c r="AS135" s="510"/>
      <c r="AT135" s="510"/>
      <c r="AU135" s="510"/>
      <c r="AV135" s="510"/>
    </row>
    <row r="136" spans="1:48" s="518" customFormat="1" ht="15.75">
      <c r="A136" s="496" t="s">
        <v>186</v>
      </c>
      <c r="B136" s="514">
        <v>2571.38</v>
      </c>
      <c r="C136" s="515">
        <v>162005135</v>
      </c>
      <c r="D136" s="516">
        <v>44921</v>
      </c>
      <c r="E136" s="517">
        <v>3581</v>
      </c>
      <c r="F136" s="517">
        <v>2644</v>
      </c>
      <c r="G136" s="489"/>
      <c r="H136" s="510"/>
      <c r="I136" s="510"/>
      <c r="J136" s="510"/>
      <c r="K136" s="510"/>
      <c r="L136" s="510"/>
      <c r="M136" s="510"/>
      <c r="N136" s="510"/>
      <c r="O136" s="510"/>
      <c r="P136" s="510"/>
      <c r="Q136" s="510"/>
      <c r="R136" s="510"/>
      <c r="S136" s="510"/>
      <c r="T136" s="510"/>
      <c r="U136" s="510"/>
      <c r="V136" s="510"/>
      <c r="W136" s="510"/>
      <c r="X136" s="510"/>
      <c r="Y136" s="510"/>
      <c r="Z136" s="510"/>
      <c r="AA136" s="510"/>
      <c r="AB136" s="510"/>
      <c r="AC136" s="510"/>
      <c r="AD136" s="510"/>
      <c r="AE136" s="510"/>
      <c r="AF136" s="510"/>
      <c r="AG136" s="510"/>
      <c r="AH136" s="510"/>
      <c r="AI136" s="510"/>
      <c r="AJ136" s="510"/>
      <c r="AK136" s="510"/>
      <c r="AL136" s="510"/>
      <c r="AM136" s="510"/>
      <c r="AN136" s="510"/>
      <c r="AO136" s="510"/>
      <c r="AP136" s="510"/>
      <c r="AQ136" s="510"/>
      <c r="AR136" s="510"/>
      <c r="AS136" s="510"/>
      <c r="AT136" s="510"/>
      <c r="AU136" s="510"/>
      <c r="AV136" s="510"/>
    </row>
    <row r="137" spans="1:48" s="518" customFormat="1" ht="15.75">
      <c r="A137" s="496" t="s">
        <v>272</v>
      </c>
      <c r="B137" s="514">
        <v>3254.2</v>
      </c>
      <c r="C137" s="515">
        <v>162008022</v>
      </c>
      <c r="D137" s="516">
        <v>44923</v>
      </c>
      <c r="E137" s="521">
        <v>3250</v>
      </c>
      <c r="F137" s="517">
        <v>2978</v>
      </c>
      <c r="G137" s="489"/>
      <c r="H137" s="510"/>
      <c r="I137" s="510"/>
      <c r="J137" s="510"/>
      <c r="K137" s="510"/>
      <c r="L137" s="510"/>
      <c r="M137" s="510"/>
      <c r="N137" s="510"/>
      <c r="O137" s="510"/>
      <c r="P137" s="510"/>
      <c r="Q137" s="510"/>
      <c r="R137" s="510"/>
      <c r="S137" s="510"/>
      <c r="T137" s="510"/>
      <c r="U137" s="510"/>
      <c r="V137" s="510"/>
      <c r="W137" s="510"/>
      <c r="X137" s="510"/>
      <c r="Y137" s="510"/>
      <c r="Z137" s="510"/>
      <c r="AA137" s="510"/>
      <c r="AB137" s="510"/>
      <c r="AC137" s="510"/>
      <c r="AD137" s="510"/>
      <c r="AE137" s="510"/>
      <c r="AF137" s="510"/>
      <c r="AG137" s="510"/>
      <c r="AH137" s="510"/>
      <c r="AI137" s="510"/>
      <c r="AJ137" s="510"/>
      <c r="AK137" s="510"/>
      <c r="AL137" s="510"/>
      <c r="AM137" s="510"/>
      <c r="AN137" s="510"/>
      <c r="AO137" s="510"/>
      <c r="AP137" s="510"/>
      <c r="AQ137" s="510"/>
      <c r="AR137" s="510"/>
      <c r="AS137" s="510"/>
      <c r="AT137" s="510"/>
      <c r="AU137" s="510"/>
      <c r="AV137" s="510"/>
    </row>
    <row r="138" spans="1:48" s="518" customFormat="1" ht="15.75">
      <c r="A138" s="496" t="s">
        <v>186</v>
      </c>
      <c r="B138" s="514">
        <v>2118.64</v>
      </c>
      <c r="C138" s="515">
        <v>162005170</v>
      </c>
      <c r="D138" s="516">
        <v>44927</v>
      </c>
      <c r="E138" s="517">
        <v>3888</v>
      </c>
      <c r="F138" s="517">
        <v>3132</v>
      </c>
      <c r="G138" s="489"/>
      <c r="H138" s="510"/>
      <c r="I138" s="510"/>
      <c r="J138" s="510"/>
      <c r="K138" s="510"/>
      <c r="L138" s="510"/>
      <c r="M138" s="510"/>
      <c r="N138" s="510"/>
      <c r="O138" s="510"/>
      <c r="P138" s="510"/>
      <c r="Q138" s="510"/>
      <c r="R138" s="510"/>
      <c r="S138" s="510"/>
      <c r="T138" s="510"/>
      <c r="U138" s="510"/>
      <c r="V138" s="510"/>
      <c r="W138" s="510"/>
      <c r="X138" s="510"/>
      <c r="Y138" s="510"/>
      <c r="Z138" s="510"/>
      <c r="AA138" s="510"/>
      <c r="AB138" s="510"/>
      <c r="AC138" s="510"/>
      <c r="AD138" s="510"/>
      <c r="AE138" s="510"/>
      <c r="AF138" s="510"/>
      <c r="AG138" s="510"/>
      <c r="AH138" s="510"/>
      <c r="AI138" s="510"/>
      <c r="AJ138" s="510"/>
      <c r="AK138" s="510"/>
      <c r="AL138" s="510"/>
      <c r="AM138" s="510"/>
      <c r="AN138" s="510"/>
      <c r="AO138" s="510"/>
      <c r="AP138" s="510"/>
      <c r="AQ138" s="510"/>
      <c r="AR138" s="510"/>
      <c r="AS138" s="510"/>
      <c r="AT138" s="510"/>
      <c r="AU138" s="510"/>
      <c r="AV138" s="510"/>
    </row>
    <row r="139" spans="1:48" s="518" customFormat="1" ht="15.75">
      <c r="A139" s="496" t="s">
        <v>186</v>
      </c>
      <c r="B139" s="520">
        <v>1910.31</v>
      </c>
      <c r="C139" s="515">
        <v>162005170</v>
      </c>
      <c r="D139" s="516">
        <v>44927</v>
      </c>
      <c r="E139" s="517">
        <v>3826</v>
      </c>
      <c r="F139" s="517">
        <v>3132</v>
      </c>
      <c r="G139" s="489"/>
      <c r="H139" s="510"/>
      <c r="I139" s="510"/>
      <c r="J139" s="510"/>
      <c r="K139" s="510"/>
      <c r="L139" s="510"/>
      <c r="M139" s="510"/>
      <c r="N139" s="510"/>
      <c r="O139" s="510"/>
      <c r="P139" s="510"/>
      <c r="Q139" s="510"/>
      <c r="R139" s="510"/>
      <c r="S139" s="510"/>
      <c r="T139" s="510"/>
      <c r="U139" s="510"/>
      <c r="V139" s="510"/>
      <c r="W139" s="510"/>
      <c r="X139" s="510"/>
      <c r="Y139" s="510"/>
      <c r="Z139" s="510"/>
      <c r="AA139" s="510"/>
      <c r="AB139" s="510"/>
      <c r="AC139" s="510"/>
      <c r="AD139" s="510"/>
      <c r="AE139" s="510"/>
      <c r="AF139" s="510"/>
      <c r="AG139" s="510"/>
      <c r="AH139" s="510"/>
      <c r="AI139" s="510"/>
      <c r="AJ139" s="510"/>
      <c r="AK139" s="510"/>
      <c r="AL139" s="510"/>
      <c r="AM139" s="510"/>
      <c r="AN139" s="510"/>
      <c r="AO139" s="510"/>
      <c r="AP139" s="510"/>
      <c r="AQ139" s="510"/>
      <c r="AR139" s="510"/>
      <c r="AS139" s="510"/>
      <c r="AT139" s="510"/>
      <c r="AU139" s="510"/>
      <c r="AV139" s="510"/>
    </row>
    <row r="140" spans="1:48" s="518" customFormat="1" ht="15.75">
      <c r="A140" s="496" t="s">
        <v>186</v>
      </c>
      <c r="B140" s="520">
        <v>1588.64</v>
      </c>
      <c r="C140" s="515">
        <v>162005172</v>
      </c>
      <c r="D140" s="516">
        <v>44927</v>
      </c>
      <c r="E140" s="517">
        <v>3789</v>
      </c>
      <c r="F140" s="517">
        <v>2775</v>
      </c>
      <c r="G140" s="489"/>
      <c r="H140" s="510"/>
      <c r="I140" s="510"/>
      <c r="J140" s="510"/>
      <c r="K140" s="510"/>
      <c r="L140" s="510"/>
      <c r="M140" s="510"/>
      <c r="N140" s="510"/>
      <c r="O140" s="510"/>
      <c r="P140" s="510"/>
      <c r="Q140" s="510"/>
      <c r="R140" s="510"/>
      <c r="S140" s="510"/>
      <c r="T140" s="510"/>
      <c r="U140" s="510"/>
      <c r="V140" s="510"/>
      <c r="W140" s="510"/>
      <c r="X140" s="510"/>
      <c r="Y140" s="510"/>
      <c r="Z140" s="510"/>
      <c r="AA140" s="510"/>
      <c r="AB140" s="510"/>
      <c r="AC140" s="510"/>
      <c r="AD140" s="510"/>
      <c r="AE140" s="510"/>
      <c r="AF140" s="510"/>
      <c r="AG140" s="510"/>
      <c r="AH140" s="510"/>
      <c r="AI140" s="510"/>
      <c r="AJ140" s="510"/>
      <c r="AK140" s="510"/>
      <c r="AL140" s="510"/>
      <c r="AM140" s="510"/>
      <c r="AN140" s="510"/>
      <c r="AO140" s="510"/>
      <c r="AP140" s="510"/>
      <c r="AQ140" s="510"/>
      <c r="AR140" s="510"/>
      <c r="AS140" s="510"/>
      <c r="AT140" s="510"/>
      <c r="AU140" s="510"/>
      <c r="AV140" s="510"/>
    </row>
    <row r="141" spans="1:48" s="518" customFormat="1" ht="15.75">
      <c r="A141" s="496" t="s">
        <v>186</v>
      </c>
      <c r="B141" s="514">
        <v>2146.16</v>
      </c>
      <c r="C141" s="515">
        <v>162005172</v>
      </c>
      <c r="D141" s="516">
        <v>44927</v>
      </c>
      <c r="E141" s="517">
        <v>3704</v>
      </c>
      <c r="F141" s="517">
        <v>2775</v>
      </c>
      <c r="G141" s="489"/>
      <c r="H141" s="510"/>
      <c r="I141" s="510"/>
      <c r="J141" s="510"/>
      <c r="K141" s="510"/>
      <c r="L141" s="510"/>
      <c r="M141" s="510"/>
      <c r="N141" s="510"/>
      <c r="O141" s="510"/>
      <c r="P141" s="510"/>
      <c r="Q141" s="510"/>
      <c r="R141" s="510"/>
      <c r="S141" s="510"/>
      <c r="T141" s="510"/>
      <c r="U141" s="510"/>
      <c r="V141" s="510"/>
      <c r="W141" s="510"/>
      <c r="X141" s="510"/>
      <c r="Y141" s="510"/>
      <c r="Z141" s="510"/>
      <c r="AA141" s="510"/>
      <c r="AB141" s="510"/>
      <c r="AC141" s="510"/>
      <c r="AD141" s="510"/>
      <c r="AE141" s="510"/>
      <c r="AF141" s="510"/>
      <c r="AG141" s="510"/>
      <c r="AH141" s="510"/>
      <c r="AI141" s="510"/>
      <c r="AJ141" s="510"/>
      <c r="AK141" s="510"/>
      <c r="AL141" s="510"/>
      <c r="AM141" s="510"/>
      <c r="AN141" s="510"/>
      <c r="AO141" s="510"/>
      <c r="AP141" s="510"/>
      <c r="AQ141" s="510"/>
      <c r="AR141" s="510"/>
      <c r="AS141" s="510"/>
      <c r="AT141" s="510"/>
      <c r="AU141" s="510"/>
      <c r="AV141" s="510"/>
    </row>
    <row r="142" spans="1:48" s="518" customFormat="1" ht="15.75">
      <c r="A142" s="496" t="s">
        <v>53</v>
      </c>
      <c r="B142" s="497">
        <v>3890.95</v>
      </c>
      <c r="C142" s="515">
        <v>451000034</v>
      </c>
      <c r="D142" s="516">
        <v>44895</v>
      </c>
      <c r="E142" s="523">
        <v>4113.9987972070012</v>
      </c>
      <c r="F142" s="517">
        <v>4250</v>
      </c>
      <c r="G142" s="489"/>
      <c r="H142" s="510"/>
      <c r="I142" s="510"/>
      <c r="J142" s="510"/>
      <c r="K142" s="510"/>
      <c r="L142" s="510"/>
      <c r="M142" s="510"/>
      <c r="N142" s="510"/>
      <c r="O142" s="510"/>
      <c r="P142" s="510"/>
      <c r="Q142" s="510"/>
      <c r="R142" s="510"/>
      <c r="S142" s="510"/>
      <c r="T142" s="510"/>
      <c r="U142" s="510"/>
      <c r="V142" s="510"/>
      <c r="W142" s="510"/>
      <c r="X142" s="510"/>
      <c r="Y142" s="510"/>
      <c r="Z142" s="510"/>
      <c r="AA142" s="510"/>
      <c r="AB142" s="510"/>
      <c r="AC142" s="510"/>
      <c r="AD142" s="510"/>
      <c r="AE142" s="510"/>
      <c r="AF142" s="510"/>
      <c r="AG142" s="510"/>
      <c r="AH142" s="510"/>
      <c r="AI142" s="510"/>
      <c r="AJ142" s="510"/>
      <c r="AK142" s="510"/>
      <c r="AL142" s="510"/>
      <c r="AM142" s="510"/>
      <c r="AN142" s="510"/>
      <c r="AO142" s="510"/>
      <c r="AP142" s="510"/>
      <c r="AQ142" s="510"/>
      <c r="AR142" s="510"/>
      <c r="AS142" s="510"/>
      <c r="AT142" s="510"/>
      <c r="AU142" s="510"/>
      <c r="AV142" s="510"/>
    </row>
    <row r="143" spans="1:48" s="518" customFormat="1" ht="15.75">
      <c r="A143" s="496" t="s">
        <v>114</v>
      </c>
      <c r="B143" s="514">
        <v>3948.6</v>
      </c>
      <c r="C143" s="515">
        <v>242000070</v>
      </c>
      <c r="D143" s="516">
        <v>44895</v>
      </c>
      <c r="E143" s="521">
        <v>4150</v>
      </c>
      <c r="F143" s="517">
        <v>4227</v>
      </c>
      <c r="G143" s="489"/>
      <c r="H143" s="510"/>
      <c r="I143" s="510"/>
      <c r="J143" s="510"/>
      <c r="K143" s="510"/>
      <c r="L143" s="510"/>
      <c r="M143" s="510"/>
      <c r="N143" s="510"/>
      <c r="O143" s="510"/>
      <c r="P143" s="510"/>
      <c r="Q143" s="510"/>
      <c r="R143" s="510"/>
      <c r="S143" s="510"/>
      <c r="T143" s="510"/>
      <c r="U143" s="510"/>
      <c r="V143" s="510"/>
      <c r="W143" s="510"/>
      <c r="X143" s="510"/>
      <c r="Y143" s="510"/>
      <c r="Z143" s="510"/>
      <c r="AA143" s="510"/>
      <c r="AB143" s="510"/>
      <c r="AC143" s="510"/>
      <c r="AD143" s="510"/>
      <c r="AE143" s="510"/>
      <c r="AF143" s="510"/>
      <c r="AG143" s="510"/>
      <c r="AH143" s="510"/>
      <c r="AI143" s="510"/>
      <c r="AJ143" s="510"/>
      <c r="AK143" s="510"/>
      <c r="AL143" s="510"/>
      <c r="AM143" s="510"/>
      <c r="AN143" s="510"/>
      <c r="AO143" s="510"/>
      <c r="AP143" s="510"/>
      <c r="AQ143" s="510"/>
      <c r="AR143" s="510"/>
      <c r="AS143" s="510"/>
      <c r="AT143" s="510"/>
      <c r="AU143" s="510"/>
      <c r="AV143" s="510"/>
    </row>
    <row r="144" spans="1:48" s="518" customFormat="1" ht="15.75">
      <c r="A144" s="496" t="s">
        <v>64</v>
      </c>
      <c r="B144" s="514">
        <v>3819.1</v>
      </c>
      <c r="C144" s="515">
        <v>451000016</v>
      </c>
      <c r="D144" s="516">
        <v>44897</v>
      </c>
      <c r="E144" s="523">
        <v>3993.1834760000002</v>
      </c>
      <c r="F144" s="517">
        <v>4210</v>
      </c>
      <c r="G144" s="489"/>
      <c r="H144" s="510"/>
      <c r="I144" s="510"/>
      <c r="J144" s="510"/>
      <c r="K144" s="510"/>
      <c r="L144" s="510"/>
      <c r="M144" s="510"/>
      <c r="N144" s="510"/>
      <c r="O144" s="510"/>
      <c r="P144" s="510"/>
      <c r="Q144" s="510"/>
      <c r="R144" s="510"/>
      <c r="S144" s="510"/>
      <c r="T144" s="510"/>
      <c r="U144" s="510"/>
      <c r="V144" s="510"/>
      <c r="W144" s="510"/>
      <c r="X144" s="510"/>
      <c r="Y144" s="510"/>
      <c r="Z144" s="510"/>
      <c r="AA144" s="510"/>
      <c r="AB144" s="510"/>
      <c r="AC144" s="510"/>
      <c r="AD144" s="510"/>
      <c r="AE144" s="510"/>
      <c r="AF144" s="510"/>
      <c r="AG144" s="510"/>
      <c r="AH144" s="510"/>
      <c r="AI144" s="510"/>
      <c r="AJ144" s="510"/>
      <c r="AK144" s="510"/>
      <c r="AL144" s="510"/>
      <c r="AM144" s="510"/>
      <c r="AN144" s="510"/>
      <c r="AO144" s="510"/>
      <c r="AP144" s="510"/>
      <c r="AQ144" s="510"/>
      <c r="AR144" s="510"/>
      <c r="AS144" s="510"/>
      <c r="AT144" s="510"/>
      <c r="AU144" s="510"/>
      <c r="AV144" s="510"/>
    </row>
    <row r="145" spans="1:48" s="518" customFormat="1" ht="15.75">
      <c r="A145" s="496" t="s">
        <v>64</v>
      </c>
      <c r="B145" s="514">
        <v>3703.25</v>
      </c>
      <c r="C145" s="515">
        <v>461000070</v>
      </c>
      <c r="D145" s="516">
        <v>44900</v>
      </c>
      <c r="E145" s="521">
        <v>4150</v>
      </c>
      <c r="F145" s="517">
        <v>4152</v>
      </c>
      <c r="G145" s="489"/>
      <c r="H145" s="510"/>
      <c r="I145" s="510"/>
      <c r="J145" s="510"/>
      <c r="K145" s="510"/>
      <c r="L145" s="510"/>
      <c r="M145" s="510"/>
      <c r="N145" s="510"/>
      <c r="O145" s="510"/>
      <c r="P145" s="510"/>
      <c r="Q145" s="510"/>
      <c r="R145" s="510"/>
      <c r="S145" s="510"/>
      <c r="T145" s="510"/>
      <c r="U145" s="510"/>
      <c r="V145" s="510"/>
      <c r="W145" s="510"/>
      <c r="X145" s="510"/>
      <c r="Y145" s="510"/>
      <c r="Z145" s="510"/>
      <c r="AA145" s="510"/>
      <c r="AB145" s="510"/>
      <c r="AC145" s="510"/>
      <c r="AD145" s="510"/>
      <c r="AE145" s="510"/>
      <c r="AF145" s="510"/>
      <c r="AG145" s="510"/>
      <c r="AH145" s="510"/>
      <c r="AI145" s="510"/>
      <c r="AJ145" s="510"/>
      <c r="AK145" s="510"/>
      <c r="AL145" s="510"/>
      <c r="AM145" s="510"/>
      <c r="AN145" s="510"/>
      <c r="AO145" s="510"/>
      <c r="AP145" s="510"/>
      <c r="AQ145" s="510"/>
      <c r="AR145" s="510"/>
      <c r="AS145" s="510"/>
      <c r="AT145" s="510"/>
      <c r="AU145" s="510"/>
      <c r="AV145" s="510"/>
    </row>
    <row r="146" spans="1:48" s="518" customFormat="1" ht="15.75">
      <c r="A146" s="496" t="s">
        <v>64</v>
      </c>
      <c r="B146" s="514">
        <v>3912.7</v>
      </c>
      <c r="C146" s="515">
        <v>461000071</v>
      </c>
      <c r="D146" s="516">
        <v>44902</v>
      </c>
      <c r="E146" s="523">
        <v>3557.3966591954086</v>
      </c>
      <c r="F146" s="517">
        <v>4157</v>
      </c>
      <c r="G146" s="489"/>
      <c r="H146" s="510"/>
      <c r="I146" s="510"/>
      <c r="J146" s="510"/>
      <c r="K146" s="510"/>
      <c r="L146" s="510"/>
      <c r="M146" s="510"/>
      <c r="N146" s="510"/>
      <c r="O146" s="510"/>
      <c r="P146" s="510"/>
      <c r="Q146" s="510"/>
      <c r="R146" s="510"/>
      <c r="S146" s="510"/>
      <c r="T146" s="510"/>
      <c r="U146" s="510"/>
      <c r="V146" s="510"/>
      <c r="W146" s="510"/>
      <c r="X146" s="510"/>
      <c r="Y146" s="510"/>
      <c r="Z146" s="510"/>
      <c r="AA146" s="510"/>
      <c r="AB146" s="510"/>
      <c r="AC146" s="510"/>
      <c r="AD146" s="510"/>
      <c r="AE146" s="510"/>
      <c r="AF146" s="510"/>
      <c r="AG146" s="510"/>
      <c r="AH146" s="510"/>
      <c r="AI146" s="510"/>
      <c r="AJ146" s="510"/>
      <c r="AK146" s="510"/>
      <c r="AL146" s="510"/>
      <c r="AM146" s="510"/>
      <c r="AN146" s="510"/>
      <c r="AO146" s="510"/>
      <c r="AP146" s="510"/>
      <c r="AQ146" s="510"/>
      <c r="AR146" s="510"/>
      <c r="AS146" s="510"/>
      <c r="AT146" s="510"/>
      <c r="AU146" s="510"/>
      <c r="AV146" s="510"/>
    </row>
    <row r="147" spans="1:48" s="518" customFormat="1" ht="15.75">
      <c r="A147" s="496" t="s">
        <v>64</v>
      </c>
      <c r="B147" s="514">
        <v>4102.1499999999996</v>
      </c>
      <c r="C147" s="515">
        <v>451000017</v>
      </c>
      <c r="D147" s="516">
        <v>44906</v>
      </c>
      <c r="E147" s="523">
        <v>4003.309628478617</v>
      </c>
      <c r="F147" s="517">
        <v>4162</v>
      </c>
      <c r="G147" s="489"/>
      <c r="H147" s="510"/>
      <c r="I147" s="510"/>
      <c r="J147" s="510"/>
      <c r="K147" s="510"/>
      <c r="L147" s="510"/>
      <c r="M147" s="510"/>
      <c r="N147" s="510"/>
      <c r="O147" s="510"/>
      <c r="P147" s="510"/>
      <c r="Q147" s="510"/>
      <c r="R147" s="510"/>
      <c r="S147" s="510"/>
      <c r="T147" s="510"/>
      <c r="U147" s="510"/>
      <c r="V147" s="510"/>
      <c r="W147" s="510"/>
      <c r="X147" s="510"/>
      <c r="Y147" s="510"/>
      <c r="Z147" s="510"/>
      <c r="AA147" s="510"/>
      <c r="AB147" s="510"/>
      <c r="AC147" s="510"/>
      <c r="AD147" s="510"/>
      <c r="AE147" s="510"/>
      <c r="AF147" s="510"/>
      <c r="AG147" s="510"/>
      <c r="AH147" s="510"/>
      <c r="AI147" s="510"/>
      <c r="AJ147" s="510"/>
      <c r="AK147" s="510"/>
      <c r="AL147" s="510"/>
      <c r="AM147" s="510"/>
      <c r="AN147" s="510"/>
      <c r="AO147" s="510"/>
      <c r="AP147" s="510"/>
      <c r="AQ147" s="510"/>
      <c r="AR147" s="510"/>
      <c r="AS147" s="510"/>
      <c r="AT147" s="510"/>
      <c r="AU147" s="510"/>
      <c r="AV147" s="510"/>
    </row>
    <row r="148" spans="1:48" s="518" customFormat="1" ht="15.75">
      <c r="A148" s="496" t="s">
        <v>64</v>
      </c>
      <c r="B148" s="514">
        <v>3887.25</v>
      </c>
      <c r="C148" s="515">
        <v>461000072</v>
      </c>
      <c r="D148" s="516">
        <v>44908</v>
      </c>
      <c r="E148" s="523">
        <v>5234.9911499999989</v>
      </c>
      <c r="F148" s="517">
        <v>4210</v>
      </c>
      <c r="G148" s="489"/>
      <c r="H148" s="510"/>
      <c r="I148" s="510"/>
      <c r="J148" s="510"/>
      <c r="K148" s="510"/>
      <c r="L148" s="510"/>
      <c r="M148" s="510"/>
      <c r="N148" s="510"/>
      <c r="O148" s="510"/>
      <c r="P148" s="510"/>
      <c r="Q148" s="510"/>
      <c r="R148" s="510"/>
      <c r="S148" s="510"/>
      <c r="T148" s="510"/>
      <c r="U148" s="510"/>
      <c r="V148" s="510"/>
      <c r="W148" s="510"/>
      <c r="X148" s="510"/>
      <c r="Y148" s="510"/>
      <c r="Z148" s="510"/>
      <c r="AA148" s="510"/>
      <c r="AB148" s="510"/>
      <c r="AC148" s="510"/>
      <c r="AD148" s="510"/>
      <c r="AE148" s="510"/>
      <c r="AF148" s="510"/>
      <c r="AG148" s="510"/>
      <c r="AH148" s="510"/>
      <c r="AI148" s="510"/>
      <c r="AJ148" s="510"/>
      <c r="AK148" s="510"/>
      <c r="AL148" s="510"/>
      <c r="AM148" s="510"/>
      <c r="AN148" s="510"/>
      <c r="AO148" s="510"/>
      <c r="AP148" s="510"/>
      <c r="AQ148" s="510"/>
      <c r="AR148" s="510"/>
      <c r="AS148" s="510"/>
      <c r="AT148" s="510"/>
      <c r="AU148" s="510"/>
      <c r="AV148" s="510"/>
    </row>
    <row r="149" spans="1:48" s="518" customFormat="1" ht="15.75">
      <c r="A149" s="496" t="s">
        <v>64</v>
      </c>
      <c r="B149" s="514">
        <v>4003.75</v>
      </c>
      <c r="C149" s="515">
        <v>451000018</v>
      </c>
      <c r="D149" s="516">
        <v>44911</v>
      </c>
      <c r="E149" s="523">
        <v>4003.309628478617</v>
      </c>
      <c r="F149" s="517">
        <v>3915</v>
      </c>
      <c r="G149" s="489"/>
      <c r="H149" s="510"/>
      <c r="I149" s="510"/>
      <c r="J149" s="510"/>
      <c r="K149" s="510"/>
      <c r="L149" s="510"/>
      <c r="M149" s="510"/>
      <c r="N149" s="510"/>
      <c r="O149" s="510"/>
      <c r="P149" s="510"/>
      <c r="Q149" s="510"/>
      <c r="R149" s="510"/>
      <c r="S149" s="510"/>
      <c r="T149" s="510"/>
      <c r="U149" s="510"/>
      <c r="V149" s="510"/>
      <c r="W149" s="510"/>
      <c r="X149" s="510"/>
      <c r="Y149" s="510"/>
      <c r="Z149" s="510"/>
      <c r="AA149" s="510"/>
      <c r="AB149" s="510"/>
      <c r="AC149" s="510"/>
      <c r="AD149" s="510"/>
      <c r="AE149" s="510"/>
      <c r="AF149" s="510"/>
      <c r="AG149" s="510"/>
      <c r="AH149" s="510"/>
      <c r="AI149" s="510"/>
      <c r="AJ149" s="510"/>
      <c r="AK149" s="510"/>
      <c r="AL149" s="510"/>
      <c r="AM149" s="510"/>
      <c r="AN149" s="510"/>
      <c r="AO149" s="510"/>
      <c r="AP149" s="510"/>
      <c r="AQ149" s="510"/>
      <c r="AR149" s="510"/>
      <c r="AS149" s="510"/>
      <c r="AT149" s="510"/>
      <c r="AU149" s="510"/>
      <c r="AV149" s="510"/>
    </row>
    <row r="150" spans="1:48" s="518" customFormat="1" ht="15.75">
      <c r="A150" s="496" t="s">
        <v>64</v>
      </c>
      <c r="B150" s="497">
        <v>3867.95</v>
      </c>
      <c r="C150" s="515">
        <v>451000019</v>
      </c>
      <c r="D150" s="516">
        <v>44916</v>
      </c>
      <c r="E150" s="523">
        <v>3283.1434384000013</v>
      </c>
      <c r="F150" s="517">
        <v>4038</v>
      </c>
      <c r="G150" s="489"/>
      <c r="H150" s="510"/>
      <c r="I150" s="510"/>
      <c r="J150" s="510"/>
      <c r="K150" s="510"/>
      <c r="L150" s="510"/>
      <c r="M150" s="510"/>
      <c r="N150" s="510"/>
      <c r="O150" s="510"/>
      <c r="P150" s="510"/>
      <c r="Q150" s="510"/>
      <c r="R150" s="510"/>
      <c r="S150" s="510"/>
      <c r="T150" s="510"/>
      <c r="U150" s="510"/>
      <c r="V150" s="510"/>
      <c r="W150" s="510"/>
      <c r="X150" s="510"/>
      <c r="Y150" s="510"/>
      <c r="Z150" s="510"/>
      <c r="AA150" s="510"/>
      <c r="AB150" s="510"/>
      <c r="AC150" s="510"/>
      <c r="AD150" s="510"/>
      <c r="AE150" s="510"/>
      <c r="AF150" s="510"/>
      <c r="AG150" s="510"/>
      <c r="AH150" s="510"/>
      <c r="AI150" s="510"/>
      <c r="AJ150" s="510"/>
      <c r="AK150" s="510"/>
      <c r="AL150" s="510"/>
      <c r="AM150" s="510"/>
      <c r="AN150" s="510"/>
      <c r="AO150" s="510"/>
      <c r="AP150" s="510"/>
      <c r="AQ150" s="510"/>
      <c r="AR150" s="510"/>
      <c r="AS150" s="510"/>
      <c r="AT150" s="510"/>
      <c r="AU150" s="510"/>
      <c r="AV150" s="510"/>
    </row>
    <row r="151" spans="1:48" s="518" customFormat="1" ht="15.75">
      <c r="A151" s="496" t="s">
        <v>64</v>
      </c>
      <c r="B151" s="524">
        <v>4101.45</v>
      </c>
      <c r="C151" s="515">
        <v>451000020</v>
      </c>
      <c r="D151" s="516">
        <v>44919</v>
      </c>
      <c r="E151" s="523">
        <v>4003.309628478617</v>
      </c>
      <c r="F151" s="517">
        <v>4057</v>
      </c>
      <c r="G151" s="489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0"/>
      <c r="T151" s="510"/>
      <c r="U151" s="510"/>
      <c r="V151" s="510"/>
      <c r="W151" s="510"/>
      <c r="X151" s="510"/>
      <c r="Y151" s="510"/>
      <c r="Z151" s="510"/>
      <c r="AA151" s="510"/>
      <c r="AB151" s="510"/>
      <c r="AC151" s="510"/>
      <c r="AD151" s="510"/>
      <c r="AE151" s="510"/>
      <c r="AF151" s="510"/>
      <c r="AG151" s="510"/>
      <c r="AH151" s="510"/>
      <c r="AI151" s="510"/>
      <c r="AJ151" s="510"/>
      <c r="AK151" s="510"/>
      <c r="AL151" s="510"/>
      <c r="AM151" s="510"/>
      <c r="AN151" s="510"/>
      <c r="AO151" s="510"/>
      <c r="AP151" s="510"/>
      <c r="AQ151" s="510"/>
      <c r="AR151" s="510"/>
      <c r="AS151" s="510"/>
      <c r="AT151" s="510"/>
      <c r="AU151" s="510"/>
      <c r="AV151" s="510"/>
    </row>
    <row r="152" spans="1:48" s="518" customFormat="1" ht="15.75">
      <c r="A152" s="496" t="s">
        <v>64</v>
      </c>
      <c r="B152" s="514">
        <v>3952.85</v>
      </c>
      <c r="C152" s="515">
        <v>461000074</v>
      </c>
      <c r="D152" s="516">
        <v>44923</v>
      </c>
      <c r="E152" s="523">
        <v>4003.309628478617</v>
      </c>
      <c r="F152" s="517">
        <v>4067</v>
      </c>
      <c r="G152" s="489"/>
      <c r="H152" s="510"/>
      <c r="I152" s="510"/>
      <c r="J152" s="510"/>
      <c r="K152" s="510"/>
      <c r="L152" s="510"/>
      <c r="M152" s="510"/>
      <c r="N152" s="510"/>
      <c r="O152" s="510"/>
      <c r="P152" s="510"/>
      <c r="Q152" s="510"/>
      <c r="R152" s="510"/>
      <c r="S152" s="510"/>
      <c r="T152" s="510"/>
      <c r="U152" s="510"/>
      <c r="V152" s="510"/>
      <c r="W152" s="510"/>
      <c r="X152" s="510"/>
      <c r="Y152" s="510"/>
      <c r="Z152" s="510"/>
      <c r="AA152" s="510"/>
      <c r="AB152" s="510"/>
      <c r="AC152" s="510"/>
      <c r="AD152" s="510"/>
      <c r="AE152" s="510"/>
      <c r="AF152" s="510"/>
      <c r="AG152" s="510"/>
      <c r="AH152" s="510"/>
      <c r="AI152" s="510"/>
      <c r="AJ152" s="510"/>
      <c r="AK152" s="510"/>
      <c r="AL152" s="510"/>
      <c r="AM152" s="510"/>
      <c r="AN152" s="510"/>
      <c r="AO152" s="510"/>
      <c r="AP152" s="510"/>
      <c r="AQ152" s="510"/>
      <c r="AR152" s="510"/>
      <c r="AS152" s="510"/>
      <c r="AT152" s="510"/>
      <c r="AU152" s="510"/>
      <c r="AV152" s="510"/>
    </row>
    <row r="153" spans="1:48" s="518" customFormat="1" ht="15.75">
      <c r="A153" s="496" t="s">
        <v>157</v>
      </c>
      <c r="B153" s="514">
        <v>2990.35</v>
      </c>
      <c r="C153" s="515">
        <v>161000161</v>
      </c>
      <c r="D153" s="516">
        <v>44893</v>
      </c>
      <c r="E153" s="521">
        <v>3250</v>
      </c>
      <c r="F153" s="517">
        <v>4257</v>
      </c>
      <c r="G153" s="489"/>
      <c r="H153" s="510"/>
      <c r="I153" s="510"/>
      <c r="J153" s="510"/>
      <c r="K153" s="510"/>
      <c r="L153" s="510"/>
      <c r="M153" s="510"/>
      <c r="N153" s="510"/>
      <c r="O153" s="510"/>
      <c r="P153" s="510"/>
      <c r="Q153" s="510"/>
      <c r="R153" s="510"/>
      <c r="S153" s="510"/>
      <c r="T153" s="510"/>
      <c r="U153" s="510"/>
      <c r="V153" s="510"/>
      <c r="W153" s="510"/>
      <c r="X153" s="510"/>
      <c r="Y153" s="510"/>
      <c r="Z153" s="510"/>
      <c r="AA153" s="510"/>
      <c r="AB153" s="510"/>
      <c r="AC153" s="510"/>
      <c r="AD153" s="510"/>
      <c r="AE153" s="510"/>
      <c r="AF153" s="510"/>
      <c r="AG153" s="510"/>
      <c r="AH153" s="510"/>
      <c r="AI153" s="510"/>
      <c r="AJ153" s="510"/>
      <c r="AK153" s="510"/>
      <c r="AL153" s="510"/>
      <c r="AM153" s="510"/>
      <c r="AN153" s="510"/>
      <c r="AO153" s="510"/>
      <c r="AP153" s="510"/>
      <c r="AQ153" s="510"/>
      <c r="AR153" s="510"/>
      <c r="AS153" s="510"/>
      <c r="AT153" s="510"/>
      <c r="AU153" s="510"/>
      <c r="AV153" s="510"/>
    </row>
    <row r="154" spans="1:48" s="518" customFormat="1" ht="15.75">
      <c r="A154" s="496" t="s">
        <v>273</v>
      </c>
      <c r="B154" s="514">
        <v>4040.5</v>
      </c>
      <c r="C154" s="515">
        <v>162007419</v>
      </c>
      <c r="D154" s="516">
        <v>44924</v>
      </c>
      <c r="E154" s="521">
        <v>4150</v>
      </c>
      <c r="F154" s="523">
        <v>4066.9176651643397</v>
      </c>
      <c r="G154" s="489"/>
      <c r="H154" s="510"/>
      <c r="I154" s="510"/>
      <c r="J154" s="510"/>
      <c r="K154" s="510">
        <v>627988.52055036533</v>
      </c>
      <c r="L154" s="510"/>
      <c r="M154" s="510"/>
      <c r="N154" s="510">
        <v>4409.5601623636931</v>
      </c>
      <c r="O154" s="510">
        <v>3837</v>
      </c>
      <c r="P154" s="510"/>
      <c r="Q154" s="510"/>
      <c r="R154" s="510"/>
      <c r="S154" s="510"/>
      <c r="T154" s="510"/>
      <c r="U154" s="510"/>
      <c r="V154" s="510"/>
      <c r="W154" s="510"/>
      <c r="X154" s="510"/>
      <c r="Y154" s="510"/>
      <c r="Z154" s="510"/>
      <c r="AA154" s="510"/>
      <c r="AB154" s="510"/>
      <c r="AC154" s="510"/>
      <c r="AD154" s="510"/>
      <c r="AE154" s="510"/>
      <c r="AF154" s="510"/>
      <c r="AG154" s="510"/>
      <c r="AH154" s="510"/>
      <c r="AI154" s="510"/>
      <c r="AJ154" s="510"/>
      <c r="AK154" s="510"/>
      <c r="AL154" s="510"/>
      <c r="AM154" s="510"/>
      <c r="AN154" s="510"/>
      <c r="AO154" s="510"/>
      <c r="AP154" s="510"/>
      <c r="AQ154" s="510"/>
      <c r="AR154" s="510"/>
      <c r="AS154" s="510"/>
      <c r="AT154" s="510"/>
      <c r="AU154" s="510"/>
      <c r="AV154" s="510"/>
    </row>
    <row r="155" spans="1:48" s="518" customFormat="1" ht="15.75">
      <c r="A155" s="496" t="s">
        <v>238</v>
      </c>
      <c r="B155" s="514">
        <v>4066.65</v>
      </c>
      <c r="C155" s="515">
        <v>142000861</v>
      </c>
      <c r="D155" s="516">
        <v>44924</v>
      </c>
      <c r="E155" s="521">
        <v>4150</v>
      </c>
      <c r="F155" s="523">
        <v>3990.2975288303132</v>
      </c>
      <c r="G155" s="489"/>
      <c r="H155" s="510"/>
      <c r="I155" s="510"/>
      <c r="J155" s="510"/>
      <c r="K155" s="510"/>
      <c r="L155" s="510"/>
      <c r="M155" s="510"/>
      <c r="N155" s="510"/>
      <c r="O155" s="510"/>
      <c r="P155" s="510"/>
      <c r="Q155" s="510"/>
      <c r="R155" s="510"/>
      <c r="S155" s="510"/>
      <c r="T155" s="510"/>
      <c r="U155" s="510"/>
      <c r="V155" s="510"/>
      <c r="W155" s="510"/>
      <c r="X155" s="510"/>
      <c r="Y155" s="510"/>
      <c r="Z155" s="510"/>
      <c r="AA155" s="510"/>
      <c r="AB155" s="510"/>
      <c r="AC155" s="510"/>
      <c r="AD155" s="510"/>
      <c r="AE155" s="510"/>
      <c r="AF155" s="510"/>
      <c r="AG155" s="510"/>
      <c r="AH155" s="510"/>
      <c r="AI155" s="510"/>
      <c r="AJ155" s="510"/>
      <c r="AK155" s="510"/>
      <c r="AL155" s="510"/>
      <c r="AM155" s="510"/>
      <c r="AN155" s="510"/>
      <c r="AO155" s="510"/>
      <c r="AP155" s="510"/>
      <c r="AQ155" s="510"/>
      <c r="AR155" s="510"/>
      <c r="AS155" s="510"/>
      <c r="AT155" s="510"/>
      <c r="AU155" s="510"/>
      <c r="AV155" s="510"/>
    </row>
    <row r="156" spans="1:48" s="518" customFormat="1" ht="15.75">
      <c r="A156" s="496" t="s">
        <v>65</v>
      </c>
      <c r="B156" s="514">
        <v>3801.1</v>
      </c>
      <c r="C156" s="515">
        <v>481000161</v>
      </c>
      <c r="D156" s="516">
        <v>44894</v>
      </c>
      <c r="E156" s="525">
        <v>4740.0852878464812</v>
      </c>
      <c r="F156" s="525">
        <v>4740.0852878464812</v>
      </c>
      <c r="G156" s="489"/>
      <c r="H156" s="510"/>
      <c r="I156" s="510"/>
      <c r="J156" s="510"/>
      <c r="K156" s="510"/>
      <c r="L156" s="510"/>
      <c r="M156" s="510"/>
      <c r="N156" s="510"/>
      <c r="O156" s="510"/>
      <c r="P156" s="510"/>
      <c r="Q156" s="510"/>
      <c r="R156" s="510"/>
      <c r="S156" s="510"/>
      <c r="T156" s="510"/>
      <c r="U156" s="510"/>
      <c r="V156" s="510"/>
      <c r="W156" s="510"/>
      <c r="X156" s="510"/>
      <c r="Y156" s="510"/>
      <c r="Z156" s="510"/>
      <c r="AA156" s="510"/>
      <c r="AB156" s="510"/>
      <c r="AC156" s="510"/>
      <c r="AD156" s="510"/>
      <c r="AE156" s="510"/>
      <c r="AF156" s="510"/>
      <c r="AG156" s="510"/>
      <c r="AH156" s="510"/>
      <c r="AI156" s="510"/>
      <c r="AJ156" s="510"/>
      <c r="AK156" s="510"/>
      <c r="AL156" s="510"/>
      <c r="AM156" s="510"/>
      <c r="AN156" s="510"/>
      <c r="AO156" s="510"/>
      <c r="AP156" s="510"/>
      <c r="AQ156" s="510"/>
      <c r="AR156" s="510"/>
      <c r="AS156" s="510"/>
      <c r="AT156" s="510"/>
      <c r="AU156" s="510"/>
      <c r="AV156" s="510"/>
    </row>
    <row r="157" spans="1:48" s="518" customFormat="1" ht="15.75">
      <c r="A157" s="496" t="s">
        <v>65</v>
      </c>
      <c r="B157" s="497">
        <v>3979.9</v>
      </c>
      <c r="C157" s="515">
        <v>481000163</v>
      </c>
      <c r="D157" s="516">
        <v>44894</v>
      </c>
      <c r="E157" s="525">
        <v>4778.9552126458402</v>
      </c>
      <c r="F157" s="525">
        <v>4778.9552126458402</v>
      </c>
      <c r="G157" s="489"/>
      <c r="H157" s="510"/>
      <c r="I157" s="510"/>
      <c r="J157" s="510"/>
      <c r="K157" s="510"/>
      <c r="L157" s="510"/>
      <c r="M157" s="510"/>
      <c r="N157" s="510"/>
      <c r="O157" s="510"/>
      <c r="P157" s="510"/>
      <c r="Q157" s="510"/>
      <c r="R157" s="510"/>
      <c r="S157" s="510"/>
      <c r="T157" s="510"/>
      <c r="U157" s="510"/>
      <c r="V157" s="510"/>
      <c r="W157" s="510"/>
      <c r="X157" s="510"/>
      <c r="Y157" s="510"/>
      <c r="Z157" s="510"/>
      <c r="AA157" s="510"/>
      <c r="AB157" s="510"/>
      <c r="AC157" s="510"/>
      <c r="AD157" s="510"/>
      <c r="AE157" s="510"/>
      <c r="AF157" s="510"/>
      <c r="AG157" s="510"/>
      <c r="AH157" s="510"/>
      <c r="AI157" s="510"/>
      <c r="AJ157" s="510"/>
      <c r="AK157" s="510"/>
      <c r="AL157" s="510"/>
      <c r="AM157" s="510"/>
      <c r="AN157" s="510"/>
      <c r="AO157" s="510"/>
      <c r="AP157" s="510"/>
      <c r="AQ157" s="510"/>
      <c r="AR157" s="510"/>
      <c r="AS157" s="510"/>
      <c r="AT157" s="510"/>
      <c r="AU157" s="510"/>
      <c r="AV157" s="510"/>
    </row>
    <row r="158" spans="1:48" s="518" customFormat="1" ht="15.75">
      <c r="A158" s="496" t="s">
        <v>65</v>
      </c>
      <c r="B158" s="497">
        <v>3971.6</v>
      </c>
      <c r="C158" s="515">
        <v>481000162</v>
      </c>
      <c r="D158" s="516">
        <v>44894</v>
      </c>
      <c r="E158" s="525">
        <v>4768.3560786277694</v>
      </c>
      <c r="F158" s="525">
        <v>4768.3560786277694</v>
      </c>
      <c r="G158" s="489"/>
      <c r="H158" s="510"/>
      <c r="I158" s="510"/>
      <c r="J158" s="510"/>
      <c r="K158" s="510"/>
      <c r="L158" s="510"/>
      <c r="M158" s="510"/>
      <c r="N158" s="510"/>
      <c r="O158" s="510"/>
      <c r="P158" s="510"/>
      <c r="Q158" s="510"/>
      <c r="R158" s="510"/>
      <c r="S158" s="510"/>
      <c r="T158" s="510"/>
      <c r="U158" s="510"/>
      <c r="V158" s="510"/>
      <c r="W158" s="510"/>
      <c r="X158" s="510"/>
      <c r="Y158" s="510"/>
      <c r="Z158" s="510"/>
      <c r="AA158" s="510"/>
      <c r="AB158" s="510"/>
      <c r="AC158" s="510"/>
      <c r="AD158" s="510"/>
      <c r="AE158" s="510"/>
      <c r="AF158" s="510"/>
      <c r="AG158" s="510"/>
      <c r="AH158" s="510"/>
      <c r="AI158" s="510"/>
      <c r="AJ158" s="510"/>
      <c r="AK158" s="510"/>
      <c r="AL158" s="510"/>
      <c r="AM158" s="510"/>
      <c r="AN158" s="510"/>
      <c r="AO158" s="510"/>
      <c r="AP158" s="510"/>
      <c r="AQ158" s="510"/>
      <c r="AR158" s="510"/>
      <c r="AS158" s="510"/>
      <c r="AT158" s="510"/>
      <c r="AU158" s="510"/>
      <c r="AV158" s="510"/>
    </row>
    <row r="159" spans="1:48" s="518" customFormat="1" ht="15.75">
      <c r="A159" s="496" t="s">
        <v>65</v>
      </c>
      <c r="B159" s="497">
        <v>3923.7</v>
      </c>
      <c r="C159" s="515">
        <v>481000164</v>
      </c>
      <c r="D159" s="516">
        <v>44895</v>
      </c>
      <c r="E159" s="525">
        <v>4819.9625392834696</v>
      </c>
      <c r="F159" s="525">
        <v>4819.9625392834696</v>
      </c>
      <c r="G159" s="489"/>
      <c r="H159" s="510"/>
      <c r="I159" s="510"/>
      <c r="J159" s="510"/>
      <c r="K159" s="510"/>
      <c r="L159" s="510"/>
      <c r="M159" s="510"/>
      <c r="N159" s="510"/>
      <c r="O159" s="510"/>
      <c r="P159" s="510"/>
      <c r="Q159" s="510"/>
      <c r="R159" s="510"/>
      <c r="S159" s="510"/>
      <c r="T159" s="510"/>
      <c r="U159" s="510"/>
      <c r="V159" s="510"/>
      <c r="W159" s="510"/>
      <c r="X159" s="510"/>
      <c r="Y159" s="510"/>
      <c r="Z159" s="510"/>
      <c r="AA159" s="510"/>
      <c r="AB159" s="510"/>
      <c r="AC159" s="510"/>
      <c r="AD159" s="510"/>
      <c r="AE159" s="510"/>
      <c r="AF159" s="510"/>
      <c r="AG159" s="510"/>
      <c r="AH159" s="510"/>
      <c r="AI159" s="510"/>
      <c r="AJ159" s="510"/>
      <c r="AK159" s="510"/>
      <c r="AL159" s="510"/>
      <c r="AM159" s="510"/>
      <c r="AN159" s="510"/>
      <c r="AO159" s="510"/>
      <c r="AP159" s="510"/>
      <c r="AQ159" s="510"/>
      <c r="AR159" s="510"/>
      <c r="AS159" s="510"/>
      <c r="AT159" s="510"/>
      <c r="AU159" s="510"/>
      <c r="AV159" s="510"/>
    </row>
    <row r="160" spans="1:48" s="518" customFormat="1" ht="15.75">
      <c r="A160" s="496" t="s">
        <v>65</v>
      </c>
      <c r="B160" s="497">
        <v>4072.5</v>
      </c>
      <c r="C160" s="515">
        <v>481000165</v>
      </c>
      <c r="D160" s="516">
        <v>44895</v>
      </c>
      <c r="E160" s="525">
        <v>4781.892772140799</v>
      </c>
      <c r="F160" s="525">
        <v>4781.892772140799</v>
      </c>
      <c r="G160" s="489"/>
      <c r="H160" s="510"/>
      <c r="I160" s="510"/>
      <c r="J160" s="510"/>
      <c r="K160" s="510"/>
      <c r="L160" s="510"/>
      <c r="M160" s="510"/>
      <c r="N160" s="510"/>
      <c r="O160" s="510"/>
      <c r="P160" s="510"/>
      <c r="Q160" s="510"/>
      <c r="R160" s="510"/>
      <c r="S160" s="510"/>
      <c r="T160" s="510"/>
      <c r="U160" s="510"/>
      <c r="V160" s="510"/>
      <c r="W160" s="510"/>
      <c r="X160" s="510"/>
      <c r="Y160" s="510"/>
      <c r="Z160" s="510"/>
      <c r="AA160" s="510"/>
      <c r="AB160" s="510"/>
      <c r="AC160" s="510"/>
      <c r="AD160" s="510"/>
      <c r="AE160" s="510"/>
      <c r="AF160" s="510"/>
      <c r="AG160" s="510"/>
      <c r="AH160" s="510"/>
      <c r="AI160" s="510"/>
      <c r="AJ160" s="510"/>
      <c r="AK160" s="510"/>
      <c r="AL160" s="510"/>
      <c r="AM160" s="510"/>
      <c r="AN160" s="510"/>
      <c r="AO160" s="510"/>
      <c r="AP160" s="510"/>
      <c r="AQ160" s="510"/>
      <c r="AR160" s="510"/>
      <c r="AS160" s="510"/>
      <c r="AT160" s="510"/>
      <c r="AU160" s="510"/>
      <c r="AV160" s="510"/>
    </row>
    <row r="161" spans="1:48" s="518" customFormat="1" ht="15.75">
      <c r="A161" s="496" t="s">
        <v>65</v>
      </c>
      <c r="B161" s="514">
        <v>3834.2</v>
      </c>
      <c r="C161" s="515">
        <v>481000173</v>
      </c>
      <c r="D161" s="516">
        <v>44914</v>
      </c>
      <c r="E161" s="525">
        <v>4731.4197071233557</v>
      </c>
      <c r="F161" s="525">
        <v>4731.4197071233557</v>
      </c>
      <c r="G161" s="489"/>
      <c r="H161" s="510"/>
      <c r="I161" s="510"/>
      <c r="J161" s="510"/>
      <c r="K161" s="510"/>
      <c r="L161" s="510"/>
      <c r="M161" s="510"/>
      <c r="N161" s="510"/>
      <c r="O161" s="510"/>
      <c r="P161" s="510"/>
      <c r="Q161" s="510"/>
      <c r="R161" s="510"/>
      <c r="S161" s="510"/>
      <c r="T161" s="510"/>
      <c r="U161" s="510"/>
      <c r="V161" s="510"/>
      <c r="W161" s="510"/>
      <c r="X161" s="510"/>
      <c r="Y161" s="510"/>
      <c r="Z161" s="510"/>
      <c r="AA161" s="510"/>
      <c r="AB161" s="510"/>
      <c r="AC161" s="510"/>
      <c r="AD161" s="510"/>
      <c r="AE161" s="510"/>
      <c r="AF161" s="510"/>
      <c r="AG161" s="510"/>
      <c r="AH161" s="510"/>
      <c r="AI161" s="510"/>
      <c r="AJ161" s="510"/>
      <c r="AK161" s="510"/>
      <c r="AL161" s="510"/>
      <c r="AM161" s="510"/>
      <c r="AN161" s="510"/>
      <c r="AO161" s="510"/>
      <c r="AP161" s="510"/>
      <c r="AQ161" s="510"/>
      <c r="AR161" s="510"/>
      <c r="AS161" s="510"/>
      <c r="AT161" s="510"/>
      <c r="AU161" s="510"/>
      <c r="AV161" s="510"/>
    </row>
    <row r="162" spans="1:48" s="518" customFormat="1" ht="15.75">
      <c r="A162" s="496" t="s">
        <v>65</v>
      </c>
      <c r="B162" s="514">
        <v>3787.5</v>
      </c>
      <c r="C162" s="515">
        <v>481000175</v>
      </c>
      <c r="D162" s="516">
        <v>44915</v>
      </c>
      <c r="E162" s="525">
        <v>4717.1016738995659</v>
      </c>
      <c r="F162" s="525">
        <v>4717.1016738995659</v>
      </c>
      <c r="G162" s="489"/>
      <c r="H162" s="510"/>
      <c r="I162" s="510"/>
      <c r="J162" s="510"/>
      <c r="K162" s="510"/>
      <c r="L162" s="510"/>
      <c r="M162" s="510"/>
      <c r="N162" s="510"/>
      <c r="O162" s="510"/>
      <c r="P162" s="510"/>
      <c r="Q162" s="510"/>
      <c r="R162" s="510"/>
      <c r="S162" s="510"/>
      <c r="T162" s="510"/>
      <c r="U162" s="510"/>
      <c r="V162" s="510"/>
      <c r="W162" s="510"/>
      <c r="X162" s="510"/>
      <c r="Y162" s="510"/>
      <c r="Z162" s="510"/>
      <c r="AA162" s="510"/>
      <c r="AB162" s="510"/>
      <c r="AC162" s="510"/>
      <c r="AD162" s="510"/>
      <c r="AE162" s="510"/>
      <c r="AF162" s="510"/>
      <c r="AG162" s="510"/>
      <c r="AH162" s="510"/>
      <c r="AI162" s="510"/>
      <c r="AJ162" s="510"/>
      <c r="AK162" s="510"/>
      <c r="AL162" s="510"/>
      <c r="AM162" s="510"/>
      <c r="AN162" s="510"/>
      <c r="AO162" s="510"/>
      <c r="AP162" s="510"/>
      <c r="AQ162" s="510"/>
      <c r="AR162" s="510"/>
      <c r="AS162" s="510"/>
      <c r="AT162" s="510"/>
      <c r="AU162" s="510"/>
      <c r="AV162" s="510"/>
    </row>
    <row r="163" spans="1:48" s="518" customFormat="1" ht="15.75">
      <c r="A163" s="496" t="s">
        <v>65</v>
      </c>
      <c r="B163" s="514">
        <v>3830.9</v>
      </c>
      <c r="C163" s="515">
        <v>481000177</v>
      </c>
      <c r="D163" s="516">
        <v>44916</v>
      </c>
      <c r="E163" s="525">
        <v>4767.3285084959089</v>
      </c>
      <c r="F163" s="525">
        <v>4767.3285084959089</v>
      </c>
      <c r="G163" s="489"/>
      <c r="H163" s="510"/>
      <c r="I163" s="510"/>
      <c r="J163" s="510"/>
      <c r="K163" s="510"/>
      <c r="L163" s="510"/>
      <c r="M163" s="510"/>
      <c r="N163" s="510"/>
      <c r="O163" s="510"/>
      <c r="P163" s="510"/>
      <c r="Q163" s="510"/>
      <c r="R163" s="510"/>
      <c r="S163" s="510"/>
      <c r="T163" s="510"/>
      <c r="U163" s="510"/>
      <c r="V163" s="510"/>
      <c r="W163" s="510"/>
      <c r="X163" s="510"/>
      <c r="Y163" s="510"/>
      <c r="Z163" s="510"/>
      <c r="AA163" s="510"/>
      <c r="AB163" s="510"/>
      <c r="AC163" s="510"/>
      <c r="AD163" s="510"/>
      <c r="AE163" s="510"/>
      <c r="AF163" s="510"/>
      <c r="AG163" s="510"/>
      <c r="AH163" s="510"/>
      <c r="AI163" s="510"/>
      <c r="AJ163" s="510"/>
      <c r="AK163" s="510"/>
      <c r="AL163" s="510"/>
      <c r="AM163" s="510"/>
      <c r="AN163" s="510"/>
      <c r="AO163" s="510"/>
      <c r="AP163" s="510"/>
      <c r="AQ163" s="510"/>
      <c r="AR163" s="510"/>
      <c r="AS163" s="510"/>
      <c r="AT163" s="510"/>
      <c r="AU163" s="510"/>
      <c r="AV163" s="510"/>
    </row>
    <row r="164" spans="1:48" s="518" customFormat="1" ht="15.75">
      <c r="A164" s="496" t="s">
        <v>65</v>
      </c>
      <c r="B164" s="520">
        <v>3986.1</v>
      </c>
      <c r="C164" s="515">
        <v>481000179</v>
      </c>
      <c r="D164" s="516">
        <v>44917</v>
      </c>
      <c r="E164" s="525">
        <v>4712.0429362880886</v>
      </c>
      <c r="F164" s="525">
        <v>4712.0429362880886</v>
      </c>
      <c r="G164" s="489"/>
      <c r="H164" s="510"/>
      <c r="I164" s="510"/>
      <c r="J164" s="510"/>
      <c r="K164" s="510"/>
      <c r="L164" s="510"/>
      <c r="M164" s="510"/>
      <c r="N164" s="510"/>
      <c r="O164" s="510"/>
      <c r="P164" s="510"/>
      <c r="Q164" s="510"/>
      <c r="R164" s="510"/>
      <c r="S164" s="510"/>
      <c r="T164" s="510"/>
      <c r="U164" s="510"/>
      <c r="V164" s="510"/>
      <c r="W164" s="510"/>
      <c r="X164" s="510"/>
      <c r="Y164" s="510"/>
      <c r="Z164" s="510"/>
      <c r="AA164" s="510"/>
      <c r="AB164" s="510"/>
      <c r="AC164" s="510"/>
      <c r="AD164" s="510"/>
      <c r="AE164" s="510"/>
      <c r="AF164" s="510"/>
      <c r="AG164" s="510"/>
      <c r="AH164" s="510"/>
      <c r="AI164" s="510"/>
      <c r="AJ164" s="510"/>
      <c r="AK164" s="510"/>
      <c r="AL164" s="510"/>
      <c r="AM164" s="510"/>
      <c r="AN164" s="510"/>
      <c r="AO164" s="510"/>
      <c r="AP164" s="510"/>
      <c r="AQ164" s="510"/>
      <c r="AR164" s="510"/>
      <c r="AS164" s="510"/>
      <c r="AT164" s="510"/>
      <c r="AU164" s="510"/>
      <c r="AV164" s="510"/>
    </row>
    <row r="165" spans="1:48" s="518" customFormat="1" ht="15.75">
      <c r="A165" s="496" t="s">
        <v>65</v>
      </c>
      <c r="B165" s="520">
        <v>3900.8</v>
      </c>
      <c r="C165" s="515">
        <v>481000181</v>
      </c>
      <c r="D165" s="516">
        <v>44920</v>
      </c>
      <c r="E165" s="525">
        <v>4738.372239747634</v>
      </c>
      <c r="F165" s="525">
        <v>4738.372239747634</v>
      </c>
      <c r="G165" s="489"/>
      <c r="H165" s="510"/>
      <c r="I165" s="510"/>
      <c r="J165" s="510"/>
      <c r="K165" s="510"/>
      <c r="L165" s="510"/>
      <c r="M165" s="510"/>
      <c r="N165" s="510"/>
      <c r="O165" s="510"/>
      <c r="P165" s="510"/>
      <c r="Q165" s="510"/>
      <c r="R165" s="510"/>
      <c r="S165" s="510"/>
      <c r="T165" s="510"/>
      <c r="U165" s="510"/>
      <c r="V165" s="510"/>
      <c r="W165" s="510"/>
      <c r="X165" s="510"/>
      <c r="Y165" s="510"/>
      <c r="Z165" s="510"/>
      <c r="AA165" s="510"/>
      <c r="AB165" s="510"/>
      <c r="AC165" s="510"/>
      <c r="AD165" s="510"/>
      <c r="AE165" s="510"/>
      <c r="AF165" s="510"/>
      <c r="AG165" s="510"/>
      <c r="AH165" s="510"/>
      <c r="AI165" s="510"/>
      <c r="AJ165" s="510"/>
      <c r="AK165" s="510"/>
      <c r="AL165" s="510"/>
      <c r="AM165" s="510"/>
      <c r="AN165" s="510"/>
      <c r="AO165" s="510"/>
      <c r="AP165" s="510"/>
      <c r="AQ165" s="510"/>
      <c r="AR165" s="510"/>
      <c r="AS165" s="510"/>
      <c r="AT165" s="510"/>
      <c r="AU165" s="510"/>
      <c r="AV165" s="510"/>
    </row>
    <row r="166" spans="1:48" s="518" customFormat="1" ht="15.75">
      <c r="A166" s="496" t="s">
        <v>65</v>
      </c>
      <c r="B166" s="514">
        <v>3907.2</v>
      </c>
      <c r="C166" s="515">
        <v>481000182</v>
      </c>
      <c r="D166" s="516">
        <v>44919</v>
      </c>
      <c r="E166" s="525">
        <v>4719.1959798994976</v>
      </c>
      <c r="F166" s="525">
        <v>4719.1959798994976</v>
      </c>
      <c r="G166" s="489"/>
      <c r="H166" s="510"/>
      <c r="I166" s="510"/>
      <c r="J166" s="510"/>
      <c r="K166" s="510"/>
      <c r="L166" s="510"/>
      <c r="M166" s="510"/>
      <c r="N166" s="510"/>
      <c r="O166" s="510"/>
      <c r="P166" s="510"/>
      <c r="Q166" s="510"/>
      <c r="R166" s="510"/>
      <c r="S166" s="510"/>
      <c r="T166" s="510"/>
      <c r="U166" s="510"/>
      <c r="V166" s="510"/>
      <c r="W166" s="510"/>
      <c r="X166" s="510"/>
      <c r="Y166" s="510"/>
      <c r="Z166" s="510"/>
      <c r="AA166" s="510"/>
      <c r="AB166" s="510"/>
      <c r="AC166" s="510"/>
      <c r="AD166" s="510"/>
      <c r="AE166" s="510"/>
      <c r="AF166" s="510"/>
      <c r="AG166" s="510"/>
      <c r="AH166" s="510"/>
      <c r="AI166" s="510"/>
      <c r="AJ166" s="510"/>
      <c r="AK166" s="510"/>
      <c r="AL166" s="510"/>
      <c r="AM166" s="510"/>
      <c r="AN166" s="510"/>
      <c r="AO166" s="510"/>
      <c r="AP166" s="510"/>
      <c r="AQ166" s="510"/>
      <c r="AR166" s="510"/>
      <c r="AS166" s="510"/>
      <c r="AT166" s="510"/>
      <c r="AU166" s="510"/>
      <c r="AV166" s="510"/>
    </row>
    <row r="167" spans="1:48" s="518" customFormat="1" ht="15.75">
      <c r="A167" s="496" t="s">
        <v>65</v>
      </c>
      <c r="B167" s="497">
        <v>3941.9</v>
      </c>
      <c r="C167" s="515">
        <v>481000184</v>
      </c>
      <c r="D167" s="516">
        <v>44922</v>
      </c>
      <c r="E167" s="525">
        <v>4747.4097824720229</v>
      </c>
      <c r="F167" s="525">
        <v>4747.4097824720229</v>
      </c>
      <c r="G167" s="489"/>
      <c r="H167" s="510"/>
      <c r="I167" s="510"/>
      <c r="J167" s="510"/>
      <c r="K167" s="510"/>
      <c r="L167" s="510"/>
      <c r="M167" s="510"/>
      <c r="N167" s="510"/>
      <c r="O167" s="510"/>
      <c r="P167" s="510"/>
      <c r="Q167" s="510"/>
      <c r="R167" s="510"/>
      <c r="S167" s="510"/>
      <c r="T167" s="510"/>
      <c r="U167" s="510"/>
      <c r="V167" s="510"/>
      <c r="W167" s="510"/>
      <c r="X167" s="510"/>
      <c r="Y167" s="510"/>
      <c r="Z167" s="510"/>
      <c r="AA167" s="510"/>
      <c r="AB167" s="510"/>
      <c r="AC167" s="510"/>
      <c r="AD167" s="510"/>
      <c r="AE167" s="510"/>
      <c r="AF167" s="510"/>
      <c r="AG167" s="510"/>
      <c r="AH167" s="510"/>
      <c r="AI167" s="510"/>
      <c r="AJ167" s="510"/>
      <c r="AK167" s="510"/>
      <c r="AL167" s="510"/>
      <c r="AM167" s="510"/>
      <c r="AN167" s="510"/>
      <c r="AO167" s="510"/>
      <c r="AP167" s="510"/>
      <c r="AQ167" s="510"/>
      <c r="AR167" s="510"/>
      <c r="AS167" s="510"/>
      <c r="AT167" s="510"/>
      <c r="AU167" s="510"/>
      <c r="AV167" s="510"/>
    </row>
    <row r="168" spans="1:48" s="518" customFormat="1" ht="15.75">
      <c r="A168" s="496" t="s">
        <v>65</v>
      </c>
      <c r="B168" s="514">
        <v>3853.5</v>
      </c>
      <c r="C168" s="515">
        <v>481000189</v>
      </c>
      <c r="D168" s="516">
        <v>44923</v>
      </c>
      <c r="E168" s="525">
        <v>4713.2910756872107</v>
      </c>
      <c r="F168" s="525">
        <v>4713.2910756872107</v>
      </c>
      <c r="G168" s="489"/>
      <c r="H168" s="510"/>
      <c r="I168" s="510"/>
      <c r="J168" s="510"/>
      <c r="K168" s="510"/>
      <c r="L168" s="510"/>
      <c r="M168" s="510"/>
      <c r="N168" s="510"/>
      <c r="O168" s="510"/>
      <c r="P168" s="510"/>
      <c r="Q168" s="510"/>
      <c r="R168" s="510"/>
      <c r="S168" s="510"/>
      <c r="T168" s="510"/>
      <c r="U168" s="510"/>
      <c r="V168" s="510"/>
      <c r="W168" s="510"/>
      <c r="X168" s="510"/>
      <c r="Y168" s="510"/>
      <c r="Z168" s="510"/>
      <c r="AA168" s="510"/>
      <c r="AB168" s="510"/>
      <c r="AC168" s="510"/>
      <c r="AD168" s="510"/>
      <c r="AE168" s="510"/>
      <c r="AF168" s="510"/>
      <c r="AG168" s="510"/>
      <c r="AH168" s="510"/>
      <c r="AI168" s="510"/>
      <c r="AJ168" s="510"/>
      <c r="AK168" s="510"/>
      <c r="AL168" s="510"/>
      <c r="AM168" s="510"/>
      <c r="AN168" s="510"/>
      <c r="AO168" s="510"/>
      <c r="AP168" s="510"/>
      <c r="AQ168" s="510"/>
      <c r="AR168" s="510"/>
      <c r="AS168" s="510"/>
      <c r="AT168" s="510"/>
      <c r="AU168" s="510"/>
      <c r="AV168" s="510"/>
    </row>
    <row r="169" spans="1:48" s="518" customFormat="1" ht="15.75">
      <c r="A169" s="496" t="s">
        <v>65</v>
      </c>
      <c r="B169" s="514">
        <v>3888.4</v>
      </c>
      <c r="C169" s="515">
        <v>481000191</v>
      </c>
      <c r="D169" s="516">
        <v>44925</v>
      </c>
      <c r="E169" s="525">
        <v>4710.2549489345602</v>
      </c>
      <c r="F169" s="525">
        <v>4710.2549489345602</v>
      </c>
      <c r="G169" s="489"/>
      <c r="H169" s="510"/>
      <c r="I169" s="510"/>
      <c r="J169" s="510"/>
      <c r="K169" s="510"/>
      <c r="L169" s="510"/>
      <c r="M169" s="510"/>
      <c r="N169" s="510"/>
      <c r="O169" s="510"/>
      <c r="P169" s="510"/>
      <c r="Q169" s="510"/>
      <c r="R169" s="510"/>
      <c r="S169" s="510"/>
      <c r="T169" s="510"/>
      <c r="U169" s="510"/>
      <c r="V169" s="510"/>
      <c r="W169" s="510"/>
      <c r="X169" s="510"/>
      <c r="Y169" s="510"/>
      <c r="Z169" s="510"/>
      <c r="AA169" s="510"/>
      <c r="AB169" s="510"/>
      <c r="AC169" s="510"/>
      <c r="AD169" s="510"/>
      <c r="AE169" s="510"/>
      <c r="AF169" s="510"/>
      <c r="AG169" s="510"/>
      <c r="AH169" s="510"/>
      <c r="AI169" s="510"/>
      <c r="AJ169" s="510"/>
      <c r="AK169" s="510"/>
      <c r="AL169" s="510"/>
      <c r="AM169" s="510"/>
      <c r="AN169" s="510"/>
      <c r="AO169" s="510"/>
      <c r="AP169" s="510"/>
      <c r="AQ169" s="510"/>
      <c r="AR169" s="510"/>
      <c r="AS169" s="510"/>
      <c r="AT169" s="510"/>
      <c r="AU169" s="510"/>
      <c r="AV169" s="510"/>
    </row>
    <row r="170" spans="1:48">
      <c r="A170" s="526"/>
      <c r="B170" s="527">
        <f>SUM(B4:B169)</f>
        <v>627988.52055036533</v>
      </c>
      <c r="C170" s="528"/>
      <c r="D170" s="529"/>
      <c r="E170" s="530">
        <f>SUMPRODUCT($B$4:$B$169,E4:E169)/($B$170)</f>
        <v>4409.5601623636931</v>
      </c>
      <c r="F170" s="530">
        <f>ROUND(SUMPRODUCT($B$4:$B$169,F4:F169)/($B$170),0)</f>
        <v>3837</v>
      </c>
      <c r="G170" s="531"/>
      <c r="H170" s="510"/>
      <c r="I170" s="510"/>
      <c r="J170" s="510"/>
      <c r="K170" s="510"/>
      <c r="L170" s="510"/>
      <c r="M170" s="510"/>
      <c r="N170" s="510"/>
      <c r="O170" s="510"/>
      <c r="P170" s="510"/>
      <c r="Q170" s="510"/>
      <c r="R170" s="510"/>
      <c r="S170" s="510"/>
      <c r="T170" s="510"/>
      <c r="U170" s="510"/>
      <c r="V170" s="510"/>
      <c r="W170" s="510"/>
      <c r="X170" s="510"/>
      <c r="Y170" s="510"/>
      <c r="Z170" s="510"/>
      <c r="AA170" s="510"/>
      <c r="AB170" s="510"/>
      <c r="AC170" s="510"/>
      <c r="AD170" s="510"/>
      <c r="AE170" s="510"/>
      <c r="AF170" s="510"/>
      <c r="AG170" s="510"/>
      <c r="AH170" s="510"/>
      <c r="AI170" s="510"/>
      <c r="AJ170" s="510"/>
      <c r="AK170" s="510"/>
      <c r="AL170" s="510"/>
      <c r="AM170" s="510"/>
      <c r="AN170" s="510"/>
      <c r="AO170" s="510"/>
      <c r="AP170" s="510"/>
      <c r="AQ170" s="510"/>
      <c r="AR170" s="510"/>
      <c r="AS170" s="510"/>
      <c r="AT170" s="510"/>
      <c r="AU170" s="510"/>
      <c r="AV170" s="510"/>
    </row>
    <row r="171" spans="1:48" ht="13.9" customHeight="1">
      <c r="A171" s="489"/>
      <c r="C171" s="532"/>
      <c r="D171" s="532"/>
      <c r="E171" s="532"/>
      <c r="F171" s="533"/>
      <c r="H171" s="510"/>
      <c r="I171" s="510"/>
      <c r="J171" s="510"/>
      <c r="K171" s="510"/>
      <c r="L171" s="510"/>
      <c r="M171" s="510"/>
      <c r="N171" s="510"/>
      <c r="O171" s="510"/>
      <c r="P171" s="510"/>
      <c r="Q171" s="510"/>
      <c r="R171" s="510"/>
      <c r="S171" s="510"/>
      <c r="T171" s="510"/>
      <c r="U171" s="510"/>
      <c r="V171" s="510"/>
      <c r="W171" s="510"/>
      <c r="X171" s="510"/>
      <c r="Y171" s="510"/>
      <c r="Z171" s="510"/>
      <c r="AA171" s="510"/>
      <c r="AB171" s="510"/>
      <c r="AC171" s="510"/>
      <c r="AD171" s="510"/>
      <c r="AE171" s="510"/>
      <c r="AF171" s="510"/>
      <c r="AG171" s="510"/>
      <c r="AH171" s="510"/>
      <c r="AI171" s="510"/>
      <c r="AJ171" s="510"/>
      <c r="AK171" s="510"/>
      <c r="AL171" s="510"/>
      <c r="AM171" s="510"/>
      <c r="AN171" s="510"/>
      <c r="AO171" s="510"/>
      <c r="AP171" s="510"/>
      <c r="AQ171" s="510"/>
      <c r="AR171" s="510"/>
      <c r="AS171" s="510"/>
      <c r="AT171" s="510"/>
      <c r="AU171" s="510"/>
      <c r="AV171" s="510"/>
    </row>
    <row r="172" spans="1:48" ht="15.75">
      <c r="A172" s="507" t="s">
        <v>274</v>
      </c>
      <c r="B172" s="534"/>
      <c r="C172" s="532"/>
      <c r="D172" s="535"/>
      <c r="E172" s="536"/>
      <c r="F172" s="536"/>
      <c r="G172" s="509"/>
      <c r="H172" s="510"/>
      <c r="I172" s="510"/>
      <c r="J172" s="510"/>
      <c r="K172" s="510"/>
      <c r="L172" s="510"/>
      <c r="M172" s="510"/>
      <c r="N172" s="510"/>
      <c r="O172" s="510"/>
      <c r="P172" s="510"/>
      <c r="Q172" s="510"/>
      <c r="R172" s="510"/>
      <c r="S172" s="510"/>
      <c r="T172" s="510"/>
      <c r="U172" s="510"/>
      <c r="V172" s="510"/>
      <c r="W172" s="510"/>
      <c r="X172" s="510"/>
      <c r="Y172" s="510"/>
      <c r="Z172" s="510"/>
      <c r="AA172" s="510"/>
      <c r="AB172" s="510"/>
      <c r="AC172" s="510"/>
      <c r="AD172" s="510"/>
      <c r="AE172" s="510"/>
      <c r="AF172" s="510"/>
      <c r="AG172" s="510"/>
      <c r="AH172" s="510"/>
      <c r="AI172" s="510"/>
      <c r="AJ172" s="510"/>
      <c r="AK172" s="510"/>
      <c r="AL172" s="510"/>
      <c r="AM172" s="510"/>
      <c r="AN172" s="510"/>
      <c r="AO172" s="510"/>
      <c r="AP172" s="510"/>
      <c r="AQ172" s="510"/>
      <c r="AR172" s="510"/>
      <c r="AS172" s="510"/>
      <c r="AT172" s="510"/>
      <c r="AU172" s="510"/>
      <c r="AV172" s="510"/>
    </row>
    <row r="173" spans="1:48">
      <c r="A173" s="508" t="s">
        <v>240</v>
      </c>
      <c r="B173" s="537"/>
      <c r="C173" s="538"/>
      <c r="D173" s="535"/>
      <c r="E173" s="536"/>
      <c r="F173" s="536"/>
      <c r="G173" s="539"/>
      <c r="H173" s="510"/>
      <c r="I173" s="510"/>
      <c r="J173" s="510"/>
      <c r="K173" s="510"/>
      <c r="L173" s="510"/>
      <c r="M173" s="510"/>
      <c r="N173" s="510"/>
      <c r="O173" s="510"/>
      <c r="P173" s="510"/>
      <c r="Q173" s="510"/>
      <c r="R173" s="510"/>
      <c r="S173" s="510"/>
      <c r="T173" s="510"/>
      <c r="U173" s="510"/>
      <c r="V173" s="510"/>
      <c r="W173" s="510"/>
      <c r="X173" s="510"/>
      <c r="Y173" s="510"/>
      <c r="Z173" s="510"/>
      <c r="AA173" s="510"/>
      <c r="AB173" s="510"/>
      <c r="AC173" s="510"/>
      <c r="AD173" s="510"/>
      <c r="AE173" s="510"/>
      <c r="AF173" s="510"/>
      <c r="AG173" s="510"/>
      <c r="AH173" s="510"/>
      <c r="AI173" s="510"/>
      <c r="AJ173" s="510"/>
      <c r="AK173" s="510"/>
      <c r="AL173" s="510"/>
      <c r="AM173" s="510"/>
      <c r="AN173" s="510"/>
      <c r="AO173" s="510"/>
      <c r="AP173" s="510"/>
      <c r="AQ173" s="510"/>
      <c r="AR173" s="510"/>
      <c r="AS173" s="510"/>
      <c r="AT173" s="510"/>
      <c r="AU173" s="510"/>
      <c r="AV173" s="510"/>
    </row>
    <row r="174" spans="1:48">
      <c r="A174" s="508" t="s">
        <v>275</v>
      </c>
      <c r="B174" s="537"/>
      <c r="C174" s="538"/>
      <c r="D174" s="535"/>
      <c r="E174" s="536"/>
      <c r="F174" s="536"/>
      <c r="G174" s="509"/>
      <c r="H174" s="509"/>
      <c r="I174" s="540"/>
      <c r="J174" s="540"/>
      <c r="K174" s="540"/>
      <c r="L174" s="540"/>
      <c r="M174" s="540"/>
      <c r="N174" s="532"/>
      <c r="O174" s="532"/>
    </row>
    <row r="175" spans="1:48">
      <c r="A175" s="508" t="s">
        <v>276</v>
      </c>
      <c r="B175" s="537"/>
      <c r="C175" s="538"/>
      <c r="D175" s="535"/>
      <c r="E175" s="536"/>
      <c r="F175" s="536"/>
      <c r="G175" s="532"/>
      <c r="H175" s="532"/>
      <c r="I175" s="540"/>
      <c r="J175" s="540"/>
      <c r="K175" s="540"/>
      <c r="L175" s="540"/>
      <c r="M175" s="540"/>
      <c r="N175" s="532"/>
      <c r="O175" s="532"/>
    </row>
    <row r="176" spans="1:48">
      <c r="A176" s="508" t="s">
        <v>277</v>
      </c>
      <c r="B176" s="541"/>
      <c r="C176" s="541"/>
      <c r="D176" s="542"/>
      <c r="E176" s="531"/>
      <c r="F176" s="543"/>
      <c r="G176" s="532"/>
      <c r="H176" s="532"/>
      <c r="I176" s="540"/>
      <c r="J176" s="540"/>
      <c r="K176" s="540"/>
      <c r="L176" s="540"/>
      <c r="M176" s="540"/>
      <c r="N176" s="532"/>
      <c r="O176" s="532"/>
    </row>
    <row r="177" spans="1:5">
      <c r="A177" s="509" t="s">
        <v>278</v>
      </c>
    </row>
    <row r="178" spans="1:5">
      <c r="A178" s="509" t="s">
        <v>210</v>
      </c>
    </row>
    <row r="179" spans="1:5" ht="15.75">
      <c r="A179" s="532"/>
      <c r="E179" s="544"/>
    </row>
    <row r="180" spans="1:5" ht="15.75">
      <c r="E180" s="544"/>
    </row>
    <row r="181" spans="1:5" ht="15.75">
      <c r="E181" s="54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2"/>
  <sheetViews>
    <sheetView workbookViewId="0">
      <selection activeCell="A2" sqref="A2"/>
    </sheetView>
  </sheetViews>
  <sheetFormatPr defaultColWidth="9" defaultRowHeight="15"/>
  <cols>
    <col min="1" max="1" width="24.28515625" style="23" customWidth="1"/>
    <col min="2" max="2" width="12.28515625" style="2" customWidth="1"/>
    <col min="3" max="3" width="13.28515625" style="2" customWidth="1"/>
    <col min="4" max="4" width="13.42578125" style="2" customWidth="1"/>
    <col min="5" max="5" width="12.28515625" style="2" customWidth="1"/>
    <col min="6" max="6" width="18.7109375" style="2" customWidth="1"/>
    <col min="7" max="7" width="9" style="2" customWidth="1"/>
    <col min="8" max="16384" width="9" style="2"/>
  </cols>
  <sheetData>
    <row r="1" spans="1:11" ht="18.75">
      <c r="A1" s="1" t="s">
        <v>50</v>
      </c>
      <c r="B1" s="1"/>
      <c r="C1" s="1"/>
      <c r="D1" s="1"/>
      <c r="E1" s="1"/>
      <c r="F1" s="1"/>
    </row>
    <row r="3" spans="1:11" ht="38.25">
      <c r="A3" s="3" t="s">
        <v>0</v>
      </c>
      <c r="B3" s="4" t="s">
        <v>1</v>
      </c>
      <c r="C3" s="3" t="s">
        <v>2</v>
      </c>
      <c r="D3" s="5" t="s">
        <v>3</v>
      </c>
      <c r="E3" s="6" t="s">
        <v>4</v>
      </c>
      <c r="F3" s="6" t="s">
        <v>5</v>
      </c>
    </row>
    <row r="4" spans="1:11" s="13" customFormat="1">
      <c r="A4" s="7" t="s">
        <v>6</v>
      </c>
      <c r="B4" s="8">
        <v>3575.440000000046</v>
      </c>
      <c r="C4" s="9"/>
      <c r="D4" s="10"/>
      <c r="E4" s="11">
        <v>4046.3771312258705</v>
      </c>
      <c r="F4" s="12">
        <v>3379.3267360265245</v>
      </c>
      <c r="H4" s="14"/>
      <c r="I4" s="14"/>
      <c r="J4" s="14"/>
      <c r="K4" s="14"/>
    </row>
    <row r="5" spans="1:11" s="13" customFormat="1" ht="15.75">
      <c r="A5" s="15" t="s">
        <v>7</v>
      </c>
      <c r="B5" s="16">
        <v>3985</v>
      </c>
      <c r="C5" s="17">
        <v>161000064</v>
      </c>
      <c r="D5" s="18">
        <v>44651</v>
      </c>
      <c r="E5" s="19">
        <v>4150</v>
      </c>
      <c r="F5" s="20">
        <v>3414</v>
      </c>
    </row>
    <row r="6" spans="1:11" s="13" customFormat="1" ht="15.75">
      <c r="A6" s="15" t="s">
        <v>8</v>
      </c>
      <c r="B6" s="16">
        <v>4101.75</v>
      </c>
      <c r="C6" s="17">
        <v>161001677</v>
      </c>
      <c r="D6" s="18">
        <v>44651</v>
      </c>
      <c r="E6" s="20">
        <v>4475</v>
      </c>
      <c r="F6" s="20">
        <v>2958</v>
      </c>
    </row>
    <row r="7" spans="1:11" s="13" customFormat="1" ht="15.75">
      <c r="A7" s="15" t="s">
        <v>7</v>
      </c>
      <c r="B7" s="16">
        <v>4006.75</v>
      </c>
      <c r="C7" s="17">
        <v>161004577</v>
      </c>
      <c r="D7" s="18">
        <v>44653</v>
      </c>
      <c r="E7" s="20">
        <v>4083</v>
      </c>
      <c r="F7" s="20">
        <v>3408</v>
      </c>
    </row>
    <row r="8" spans="1:11" s="13" customFormat="1" ht="15.75">
      <c r="A8" s="15" t="s">
        <v>9</v>
      </c>
      <c r="B8" s="16">
        <v>3853.05</v>
      </c>
      <c r="C8" s="17">
        <v>161014509</v>
      </c>
      <c r="D8" s="18">
        <v>44653</v>
      </c>
      <c r="E8" s="19">
        <v>4450</v>
      </c>
      <c r="F8" s="20">
        <v>3188</v>
      </c>
    </row>
    <row r="9" spans="1:11" s="13" customFormat="1" ht="15.75">
      <c r="A9" s="15" t="s">
        <v>7</v>
      </c>
      <c r="B9" s="16">
        <v>3983.25</v>
      </c>
      <c r="C9" s="17">
        <v>161000065</v>
      </c>
      <c r="D9" s="18">
        <v>44653</v>
      </c>
      <c r="E9" s="19">
        <v>4150</v>
      </c>
      <c r="F9" s="20">
        <v>3283</v>
      </c>
    </row>
    <row r="10" spans="1:11" s="13" customFormat="1" ht="15.75">
      <c r="A10" s="15" t="s">
        <v>10</v>
      </c>
      <c r="B10" s="16">
        <v>3987.35</v>
      </c>
      <c r="C10" s="17">
        <v>161002251</v>
      </c>
      <c r="D10" s="18">
        <v>44656</v>
      </c>
      <c r="E10" s="20">
        <v>3753</v>
      </c>
      <c r="F10" s="20">
        <v>3084</v>
      </c>
    </row>
    <row r="11" spans="1:11" s="13" customFormat="1" ht="15.75">
      <c r="A11" s="15" t="s">
        <v>11</v>
      </c>
      <c r="B11" s="16">
        <v>3835.4</v>
      </c>
      <c r="C11" s="17">
        <v>161014517</v>
      </c>
      <c r="D11" s="18">
        <v>44655</v>
      </c>
      <c r="E11" s="19">
        <v>4450</v>
      </c>
      <c r="F11" s="20">
        <v>3219</v>
      </c>
    </row>
    <row r="12" spans="1:11" s="13" customFormat="1" ht="15.75">
      <c r="A12" s="15" t="s">
        <v>12</v>
      </c>
      <c r="B12" s="16">
        <v>3674.95</v>
      </c>
      <c r="C12" s="17">
        <v>442000025</v>
      </c>
      <c r="D12" s="18">
        <v>44656</v>
      </c>
      <c r="E12" s="20">
        <v>3776</v>
      </c>
      <c r="F12" s="20">
        <v>3698</v>
      </c>
    </row>
    <row r="13" spans="1:11" s="13" customFormat="1" ht="15.75">
      <c r="A13" s="15" t="s">
        <v>13</v>
      </c>
      <c r="B13" s="16">
        <v>2692.71</v>
      </c>
      <c r="C13" s="17">
        <v>151000151</v>
      </c>
      <c r="D13" s="18">
        <v>44656</v>
      </c>
      <c r="E13" s="20">
        <v>4747</v>
      </c>
      <c r="F13" s="20">
        <v>2711</v>
      </c>
    </row>
    <row r="14" spans="1:11" s="13" customFormat="1" ht="15.75">
      <c r="A14" s="15" t="s">
        <v>14</v>
      </c>
      <c r="B14" s="16">
        <v>1277.29</v>
      </c>
      <c r="C14" s="17">
        <v>151000151</v>
      </c>
      <c r="D14" s="18">
        <v>44656</v>
      </c>
      <c r="E14" s="20">
        <v>4855</v>
      </c>
      <c r="F14" s="20">
        <v>3255</v>
      </c>
    </row>
    <row r="15" spans="1:11" s="13" customFormat="1" ht="15.75">
      <c r="A15" s="15" t="s">
        <v>10</v>
      </c>
      <c r="B15" s="16">
        <v>3853.4</v>
      </c>
      <c r="C15" s="17">
        <v>161002254</v>
      </c>
      <c r="D15" s="18">
        <v>44657</v>
      </c>
      <c r="E15" s="20">
        <v>4236</v>
      </c>
      <c r="F15" s="20">
        <v>3359</v>
      </c>
    </row>
    <row r="16" spans="1:11" s="13" customFormat="1" ht="15.75">
      <c r="A16" s="15" t="s">
        <v>13</v>
      </c>
      <c r="B16" s="16">
        <v>2731.59</v>
      </c>
      <c r="C16" s="17">
        <v>161009070</v>
      </c>
      <c r="D16" s="18">
        <v>44658</v>
      </c>
      <c r="E16" s="20">
        <v>4697</v>
      </c>
      <c r="F16" s="20">
        <v>2303</v>
      </c>
    </row>
    <row r="17" spans="1:6" s="13" customFormat="1" ht="15.75">
      <c r="A17" s="15" t="s">
        <v>14</v>
      </c>
      <c r="B17" s="16">
        <v>1210.51</v>
      </c>
      <c r="C17" s="17">
        <v>161009070</v>
      </c>
      <c r="D17" s="18">
        <v>44658</v>
      </c>
      <c r="E17" s="20">
        <v>4041</v>
      </c>
      <c r="F17" s="20">
        <v>3319</v>
      </c>
    </row>
    <row r="18" spans="1:6" s="13" customFormat="1" ht="15.75">
      <c r="A18" s="15" t="s">
        <v>7</v>
      </c>
      <c r="B18" s="16">
        <v>4084.45</v>
      </c>
      <c r="C18" s="17">
        <v>161004612</v>
      </c>
      <c r="D18" s="18">
        <v>44663</v>
      </c>
      <c r="E18" s="20">
        <v>4025</v>
      </c>
      <c r="F18" s="20">
        <v>3111</v>
      </c>
    </row>
    <row r="19" spans="1:6" s="13" customFormat="1" ht="15.75">
      <c r="A19" s="15" t="s">
        <v>15</v>
      </c>
      <c r="B19" s="16">
        <v>1860.1</v>
      </c>
      <c r="C19" s="17">
        <v>141000159</v>
      </c>
      <c r="D19" s="18">
        <v>44664</v>
      </c>
      <c r="E19" s="20">
        <v>4878</v>
      </c>
      <c r="F19" s="20">
        <v>3456</v>
      </c>
    </row>
    <row r="20" spans="1:6" s="13" customFormat="1" ht="15.75">
      <c r="A20" s="15" t="s">
        <v>8</v>
      </c>
      <c r="B20" s="16">
        <v>1766.5</v>
      </c>
      <c r="C20" s="17">
        <v>151000019</v>
      </c>
      <c r="D20" s="18">
        <v>44664</v>
      </c>
      <c r="E20" s="20">
        <v>4577</v>
      </c>
      <c r="F20" s="20">
        <v>3175</v>
      </c>
    </row>
    <row r="21" spans="1:6" s="13" customFormat="1" ht="15.75">
      <c r="A21" s="15" t="s">
        <v>7</v>
      </c>
      <c r="B21" s="16">
        <v>4071.8</v>
      </c>
      <c r="C21" s="17">
        <v>161000067</v>
      </c>
      <c r="D21" s="18">
        <v>44666</v>
      </c>
      <c r="E21" s="19">
        <v>4150</v>
      </c>
      <c r="F21" s="20">
        <v>4119</v>
      </c>
    </row>
    <row r="22" spans="1:6" s="13" customFormat="1" ht="25.5">
      <c r="A22" s="15" t="s">
        <v>16</v>
      </c>
      <c r="B22" s="16">
        <v>1158.4000000000001</v>
      </c>
      <c r="C22" s="17">
        <v>162001374</v>
      </c>
      <c r="D22" s="18">
        <v>44665</v>
      </c>
      <c r="E22" s="20">
        <v>3470</v>
      </c>
      <c r="F22" s="20">
        <v>2314</v>
      </c>
    </row>
    <row r="23" spans="1:6" s="13" customFormat="1" ht="25.5">
      <c r="A23" s="15" t="s">
        <v>17</v>
      </c>
      <c r="B23" s="16">
        <v>2805.6</v>
      </c>
      <c r="C23" s="17">
        <v>162001374</v>
      </c>
      <c r="D23" s="18">
        <v>44665</v>
      </c>
      <c r="E23" s="20">
        <v>3470</v>
      </c>
      <c r="F23" s="20">
        <v>2314</v>
      </c>
    </row>
    <row r="24" spans="1:6" s="13" customFormat="1" ht="25.5">
      <c r="A24" s="15" t="s">
        <v>17</v>
      </c>
      <c r="B24" s="16">
        <v>1791.5</v>
      </c>
      <c r="C24" s="17">
        <v>162001375</v>
      </c>
      <c r="D24" s="18">
        <v>44666</v>
      </c>
      <c r="E24" s="20">
        <v>3023</v>
      </c>
      <c r="F24" s="20">
        <v>2577</v>
      </c>
    </row>
    <row r="25" spans="1:6" s="13" customFormat="1" ht="25.5">
      <c r="A25" s="15" t="s">
        <v>16</v>
      </c>
      <c r="B25" s="16">
        <v>1846.6</v>
      </c>
      <c r="C25" s="21">
        <v>162001375</v>
      </c>
      <c r="D25" s="22">
        <v>44666</v>
      </c>
      <c r="E25" s="20">
        <v>3023</v>
      </c>
      <c r="F25" s="20">
        <v>2577</v>
      </c>
    </row>
    <row r="26" spans="1:6" s="13" customFormat="1" ht="15.75">
      <c r="A26" s="15" t="s">
        <v>18</v>
      </c>
      <c r="B26" s="16">
        <v>4012</v>
      </c>
      <c r="C26" s="21">
        <v>161004069</v>
      </c>
      <c r="D26" s="22">
        <v>44666</v>
      </c>
      <c r="E26" s="20">
        <v>4352</v>
      </c>
      <c r="F26" s="20">
        <v>2927</v>
      </c>
    </row>
    <row r="27" spans="1:6" s="13" customFormat="1" ht="15.75">
      <c r="A27" s="15" t="s">
        <v>10</v>
      </c>
      <c r="B27" s="16">
        <v>3995.9</v>
      </c>
      <c r="C27" s="21">
        <v>161002258</v>
      </c>
      <c r="D27" s="22">
        <v>44666</v>
      </c>
      <c r="E27" s="20">
        <v>3852</v>
      </c>
      <c r="F27" s="20">
        <v>3604</v>
      </c>
    </row>
    <row r="28" spans="1:6" s="13" customFormat="1" ht="15.75">
      <c r="A28" s="15" t="s">
        <v>19</v>
      </c>
      <c r="B28" s="16">
        <v>3932.7</v>
      </c>
      <c r="C28" s="21">
        <v>162001378</v>
      </c>
      <c r="D28" s="22">
        <v>44667</v>
      </c>
      <c r="E28" s="20">
        <v>3908</v>
      </c>
      <c r="F28" s="20">
        <v>2575</v>
      </c>
    </row>
    <row r="29" spans="1:6" s="13" customFormat="1" ht="15.75">
      <c r="A29" s="15" t="s">
        <v>13</v>
      </c>
      <c r="B29" s="16">
        <v>1627.22</v>
      </c>
      <c r="C29" s="21">
        <v>161009086</v>
      </c>
      <c r="D29" s="22">
        <v>44668</v>
      </c>
      <c r="E29" s="20">
        <v>4593</v>
      </c>
      <c r="F29" s="20">
        <v>3313</v>
      </c>
    </row>
    <row r="30" spans="1:6" s="13" customFormat="1" ht="15.75">
      <c r="A30" s="15" t="s">
        <v>20</v>
      </c>
      <c r="B30" s="16">
        <v>2114.58</v>
      </c>
      <c r="C30" s="21">
        <v>161009086</v>
      </c>
      <c r="D30" s="22">
        <v>44668</v>
      </c>
      <c r="E30" s="20">
        <v>4065</v>
      </c>
      <c r="F30" s="20">
        <v>3890</v>
      </c>
    </row>
    <row r="31" spans="1:6" s="13" customFormat="1" ht="15.75">
      <c r="A31" s="15" t="s">
        <v>13</v>
      </c>
      <c r="B31" s="16">
        <v>3233.85</v>
      </c>
      <c r="C31" s="21">
        <v>161009090</v>
      </c>
      <c r="D31" s="22">
        <v>44671</v>
      </c>
      <c r="E31" s="20">
        <v>4825</v>
      </c>
      <c r="F31" s="20">
        <v>2394</v>
      </c>
    </row>
    <row r="32" spans="1:6" s="13" customFormat="1" ht="15.75">
      <c r="A32" s="15" t="s">
        <v>14</v>
      </c>
      <c r="B32" s="16">
        <v>678</v>
      </c>
      <c r="C32" s="21">
        <v>161009090</v>
      </c>
      <c r="D32" s="22">
        <v>44671</v>
      </c>
      <c r="E32" s="20">
        <v>4158</v>
      </c>
      <c r="F32" s="20">
        <v>3247</v>
      </c>
    </row>
    <row r="33" spans="1:14">
      <c r="B33" s="24">
        <f>SUM(B4:B32)</f>
        <v>85747.640000000058</v>
      </c>
      <c r="C33" s="25"/>
      <c r="D33" s="26"/>
      <c r="E33" s="27">
        <f>ROUND(SUMPRODUCT($B$4:$B$32,E4:E32)/($B$33),0)</f>
        <v>4155</v>
      </c>
      <c r="F33" s="27">
        <f>ROUND(SUMPRODUCT($B$4:$B$32,F4:F32)/$B$33,0)</f>
        <v>3145</v>
      </c>
      <c r="H33" s="28"/>
      <c r="I33" s="28"/>
      <c r="J33" s="28"/>
      <c r="K33" s="28"/>
      <c r="L33" s="28"/>
    </row>
    <row r="34" spans="1:14" ht="15.75">
      <c r="A34" s="29" t="s">
        <v>21</v>
      </c>
      <c r="B34" s="30"/>
      <c r="C34" s="31"/>
      <c r="D34" s="32"/>
      <c r="E34" s="33"/>
      <c r="F34" s="33"/>
      <c r="G34" s="34"/>
      <c r="H34" s="34"/>
      <c r="I34" s="34"/>
      <c r="J34" s="33"/>
      <c r="K34" s="34"/>
      <c r="L34" s="34"/>
      <c r="M34" s="34"/>
      <c r="N34" s="34"/>
    </row>
    <row r="35" spans="1:14">
      <c r="A35" s="35" t="s">
        <v>22</v>
      </c>
      <c r="B35" s="36"/>
      <c r="C35" s="37"/>
      <c r="D35" s="38"/>
      <c r="E35" s="33"/>
      <c r="F35" s="33"/>
      <c r="G35" s="34"/>
      <c r="H35" s="34"/>
      <c r="I35" s="34"/>
      <c r="J35" s="33"/>
      <c r="K35" s="34"/>
      <c r="L35" s="34"/>
      <c r="M35" s="34"/>
      <c r="N35" s="34"/>
    </row>
    <row r="36" spans="1:14">
      <c r="A36" s="35" t="s">
        <v>23</v>
      </c>
      <c r="B36" s="36"/>
      <c r="C36" s="37"/>
      <c r="D36" s="38"/>
      <c r="E36" s="33"/>
      <c r="F36" s="33"/>
      <c r="G36" s="34"/>
      <c r="H36" s="34"/>
      <c r="I36" s="34"/>
      <c r="J36" s="33"/>
      <c r="K36" s="34"/>
      <c r="L36" s="34"/>
      <c r="M36" s="34"/>
      <c r="N36" s="34"/>
    </row>
    <row r="37" spans="1:14">
      <c r="A37" s="34"/>
      <c r="B37" s="39"/>
      <c r="C37" s="39"/>
      <c r="F37" s="40"/>
      <c r="G37" s="28"/>
      <c r="H37" s="28"/>
      <c r="I37" s="28"/>
    </row>
    <row r="42" spans="1:14">
      <c r="E42" s="40"/>
      <c r="F42" s="28"/>
      <c r="G42" s="28"/>
      <c r="H42" s="28"/>
    </row>
  </sheetData>
  <mergeCells count="1">
    <mergeCell ref="A1:F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selection activeCell="A8" sqref="A8"/>
    </sheetView>
  </sheetViews>
  <sheetFormatPr defaultColWidth="9.28515625" defaultRowHeight="15"/>
  <cols>
    <col min="1" max="1" width="27.28515625" style="546" customWidth="1"/>
    <col min="2" max="2" width="15.140625" style="546" customWidth="1"/>
    <col min="3" max="3" width="19.42578125" style="546" customWidth="1"/>
    <col min="4" max="4" width="23.140625" style="546" customWidth="1"/>
    <col min="5" max="5" width="14.28515625" style="546" customWidth="1"/>
    <col min="6" max="6" width="19" style="546" customWidth="1"/>
    <col min="7" max="11" width="9.28515625" style="546"/>
    <col min="12" max="12" width="14" style="546" customWidth="1"/>
    <col min="13" max="16384" width="9.28515625" style="546"/>
  </cols>
  <sheetData>
    <row r="1" spans="1:12" ht="18.75">
      <c r="A1" s="545" t="s">
        <v>279</v>
      </c>
      <c r="B1" s="545"/>
      <c r="C1" s="545"/>
      <c r="D1" s="545"/>
      <c r="E1" s="545"/>
      <c r="F1" s="545"/>
    </row>
    <row r="2" spans="1:12">
      <c r="A2" s="547"/>
    </row>
    <row r="3" spans="1:12" ht="25.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2" ht="22.15" customHeight="1">
      <c r="A4" s="548" t="s">
        <v>6</v>
      </c>
      <c r="B4" s="549">
        <v>59718.870000000097</v>
      </c>
      <c r="C4" s="549"/>
      <c r="D4" s="550"/>
      <c r="E4" s="551">
        <v>4259.52521169599</v>
      </c>
      <c r="F4" s="552">
        <v>3638.1816919183302</v>
      </c>
    </row>
    <row r="5" spans="1:12">
      <c r="A5" s="553" t="s">
        <v>42</v>
      </c>
      <c r="B5" s="554">
        <v>1215.08</v>
      </c>
      <c r="C5" s="555">
        <v>161002087</v>
      </c>
      <c r="D5" s="556">
        <v>44925</v>
      </c>
      <c r="E5" s="557">
        <v>4907</v>
      </c>
      <c r="F5" s="557">
        <v>2861</v>
      </c>
      <c r="L5" s="558"/>
    </row>
    <row r="6" spans="1:12">
      <c r="A6" s="553" t="s">
        <v>38</v>
      </c>
      <c r="B6" s="554">
        <v>2719.72</v>
      </c>
      <c r="C6" s="555">
        <v>161002087</v>
      </c>
      <c r="D6" s="556">
        <v>44925</v>
      </c>
      <c r="E6" s="557">
        <v>4419</v>
      </c>
      <c r="F6" s="557">
        <v>2861</v>
      </c>
    </row>
    <row r="7" spans="1:12">
      <c r="A7" s="553" t="s">
        <v>13</v>
      </c>
      <c r="B7" s="554">
        <v>2892.47</v>
      </c>
      <c r="C7" s="555">
        <v>151000261</v>
      </c>
      <c r="D7" s="556">
        <v>44928</v>
      </c>
      <c r="E7" s="557">
        <v>4921</v>
      </c>
      <c r="F7" s="557">
        <v>4434</v>
      </c>
    </row>
    <row r="8" spans="1:12">
      <c r="A8" s="553" t="s">
        <v>14</v>
      </c>
      <c r="B8" s="554">
        <v>999.58</v>
      </c>
      <c r="C8" s="555">
        <v>151000261</v>
      </c>
      <c r="D8" s="556">
        <v>44928</v>
      </c>
      <c r="E8" s="557">
        <v>4931</v>
      </c>
      <c r="F8" s="557">
        <v>4328</v>
      </c>
      <c r="L8" s="558"/>
    </row>
    <row r="9" spans="1:12" ht="30">
      <c r="A9" s="553" t="s">
        <v>17</v>
      </c>
      <c r="B9" s="554">
        <v>3845.65</v>
      </c>
      <c r="C9" s="555">
        <v>151000006</v>
      </c>
      <c r="D9" s="556">
        <v>44930</v>
      </c>
      <c r="E9" s="557">
        <v>3787</v>
      </c>
      <c r="F9" s="557">
        <v>2924</v>
      </c>
    </row>
    <row r="10" spans="1:12">
      <c r="A10" s="553" t="s">
        <v>280</v>
      </c>
      <c r="B10" s="554">
        <v>4021.15</v>
      </c>
      <c r="C10" s="555">
        <v>161002338</v>
      </c>
      <c r="D10" s="556">
        <v>44936</v>
      </c>
      <c r="E10" s="557">
        <v>4195</v>
      </c>
      <c r="F10" s="557">
        <v>2363</v>
      </c>
    </row>
    <row r="11" spans="1:12">
      <c r="A11" s="553" t="s">
        <v>73</v>
      </c>
      <c r="B11" s="554">
        <v>1940.93</v>
      </c>
      <c r="C11" s="555">
        <v>151000270</v>
      </c>
      <c r="D11" s="556">
        <v>44936</v>
      </c>
      <c r="E11" s="557">
        <v>4118</v>
      </c>
      <c r="F11" s="557">
        <v>3811</v>
      </c>
      <c r="L11" s="558"/>
    </row>
    <row r="12" spans="1:12">
      <c r="A12" s="553" t="s">
        <v>20</v>
      </c>
      <c r="B12" s="554">
        <v>2019.62</v>
      </c>
      <c r="C12" s="555">
        <v>151000270</v>
      </c>
      <c r="D12" s="556">
        <v>44937</v>
      </c>
      <c r="E12" s="557">
        <v>4269</v>
      </c>
      <c r="F12" s="557">
        <v>3155</v>
      </c>
    </row>
    <row r="13" spans="1:12">
      <c r="A13" s="553" t="s">
        <v>73</v>
      </c>
      <c r="B13" s="554">
        <v>2410.39</v>
      </c>
      <c r="C13" s="555">
        <v>151000272</v>
      </c>
      <c r="D13" s="556">
        <v>44939</v>
      </c>
      <c r="E13" s="557">
        <v>4215</v>
      </c>
      <c r="F13" s="557">
        <v>4082</v>
      </c>
    </row>
    <row r="14" spans="1:12">
      <c r="A14" s="553" t="s">
        <v>20</v>
      </c>
      <c r="B14" s="554">
        <v>1600.91</v>
      </c>
      <c r="C14" s="555">
        <v>151000272</v>
      </c>
      <c r="D14" s="556">
        <v>44939</v>
      </c>
      <c r="E14" s="557">
        <v>4347</v>
      </c>
      <c r="F14" s="557">
        <v>4201</v>
      </c>
      <c r="L14" s="558"/>
    </row>
    <row r="15" spans="1:12">
      <c r="A15" s="553" t="s">
        <v>27</v>
      </c>
      <c r="B15" s="554">
        <v>3715.1</v>
      </c>
      <c r="C15" s="555">
        <v>142000009</v>
      </c>
      <c r="D15" s="556">
        <v>44941</v>
      </c>
      <c r="E15" s="557">
        <v>3591</v>
      </c>
      <c r="F15" s="557">
        <v>1998</v>
      </c>
    </row>
    <row r="16" spans="1:12">
      <c r="A16" s="553" t="s">
        <v>38</v>
      </c>
      <c r="B16" s="554">
        <v>1982.18</v>
      </c>
      <c r="C16" s="555">
        <v>161000086</v>
      </c>
      <c r="D16" s="556">
        <v>44945</v>
      </c>
      <c r="E16" s="557">
        <v>4390</v>
      </c>
      <c r="F16" s="557">
        <v>3230</v>
      </c>
    </row>
    <row r="17" spans="1:12">
      <c r="A17" s="553" t="s">
        <v>42</v>
      </c>
      <c r="B17" s="554">
        <v>1967.17</v>
      </c>
      <c r="C17" s="555">
        <v>161000086</v>
      </c>
      <c r="D17" s="556">
        <v>44945</v>
      </c>
      <c r="E17" s="557">
        <v>4705</v>
      </c>
      <c r="F17" s="557">
        <v>3230</v>
      </c>
    </row>
    <row r="18" spans="1:12" ht="30">
      <c r="A18" s="553" t="s">
        <v>16</v>
      </c>
      <c r="B18" s="554">
        <v>3928.1</v>
      </c>
      <c r="C18" s="555">
        <v>162001817</v>
      </c>
      <c r="D18" s="556">
        <v>44944</v>
      </c>
      <c r="E18" s="557">
        <v>3787</v>
      </c>
      <c r="F18" s="557">
        <v>2159</v>
      </c>
    </row>
    <row r="19" spans="1:12" ht="30">
      <c r="A19" s="553" t="s">
        <v>228</v>
      </c>
      <c r="B19" s="554">
        <v>4140.45</v>
      </c>
      <c r="C19" s="555">
        <v>151000008</v>
      </c>
      <c r="D19" s="556">
        <v>44947</v>
      </c>
      <c r="E19" s="557">
        <v>4217</v>
      </c>
      <c r="F19" s="557">
        <v>3493</v>
      </c>
      <c r="L19" s="558"/>
    </row>
    <row r="20" spans="1:12">
      <c r="A20" s="553" t="s">
        <v>270</v>
      </c>
      <c r="B20" s="554">
        <v>4088.6</v>
      </c>
      <c r="C20" s="555">
        <v>151000069</v>
      </c>
      <c r="D20" s="556">
        <v>44948</v>
      </c>
      <c r="E20" s="557">
        <v>4528</v>
      </c>
      <c r="F20" s="557">
        <v>3401</v>
      </c>
    </row>
    <row r="21" spans="1:12">
      <c r="A21" s="553" t="s">
        <v>28</v>
      </c>
      <c r="B21" s="554">
        <v>3959.4</v>
      </c>
      <c r="C21" s="555">
        <v>162000049</v>
      </c>
      <c r="D21" s="556">
        <v>44955</v>
      </c>
      <c r="E21" s="557">
        <v>3583</v>
      </c>
      <c r="F21" s="557">
        <v>2941</v>
      </c>
    </row>
    <row r="22" spans="1:12" ht="15.75">
      <c r="A22" s="553" t="s">
        <v>281</v>
      </c>
      <c r="B22" s="554">
        <v>3748.7</v>
      </c>
      <c r="C22" s="555">
        <v>162003621</v>
      </c>
      <c r="D22" s="556">
        <v>44923</v>
      </c>
      <c r="E22" s="559">
        <v>3250</v>
      </c>
      <c r="F22" s="557">
        <v>2381</v>
      </c>
    </row>
    <row r="23" spans="1:12" ht="15.75">
      <c r="A23" s="553" t="s">
        <v>65</v>
      </c>
      <c r="B23" s="554">
        <v>3942.7</v>
      </c>
      <c r="C23" s="555">
        <v>481000198</v>
      </c>
      <c r="D23" s="556">
        <v>44946</v>
      </c>
      <c r="E23" s="560">
        <v>4703.1404761904796</v>
      </c>
      <c r="F23" s="557">
        <v>4703.1404761904796</v>
      </c>
      <c r="L23" s="558"/>
    </row>
    <row r="24" spans="1:12" ht="15.75">
      <c r="A24" s="553" t="s">
        <v>65</v>
      </c>
      <c r="B24" s="554">
        <v>3725.1</v>
      </c>
      <c r="C24" s="555">
        <v>481000199</v>
      </c>
      <c r="D24" s="556">
        <v>44947</v>
      </c>
      <c r="E24" s="560">
        <v>4703.30590875094</v>
      </c>
      <c r="F24" s="557">
        <v>4703.30590875094</v>
      </c>
      <c r="L24" s="558"/>
    </row>
    <row r="25" spans="1:12">
      <c r="A25" s="561"/>
      <c r="B25" s="562">
        <f>SUM(B5:B24)</f>
        <v>58862.999999999985</v>
      </c>
      <c r="C25" s="561"/>
      <c r="D25" s="561"/>
      <c r="E25" s="563">
        <f>SUMPRODUCT(E5:E24,$B5:$B24)/$B25</f>
        <v>4194.3128336334266</v>
      </c>
      <c r="F25" s="563">
        <f>SUMPRODUCT(F4:F24,$B4:$B24)/$B25</f>
        <v>6972.436001090934</v>
      </c>
      <c r="L25" s="564"/>
    </row>
    <row r="27" spans="1:12">
      <c r="A27" s="565" t="s">
        <v>282</v>
      </c>
    </row>
    <row r="28" spans="1:12">
      <c r="A28" s="566" t="s">
        <v>283</v>
      </c>
    </row>
    <row r="29" spans="1:12">
      <c r="A29" s="566" t="s">
        <v>284</v>
      </c>
    </row>
    <row r="30" spans="1:12">
      <c r="A30" s="567" t="s">
        <v>285</v>
      </c>
    </row>
    <row r="31" spans="1:12">
      <c r="A31" s="567" t="s">
        <v>286</v>
      </c>
    </row>
  </sheetData>
  <mergeCells count="1">
    <mergeCell ref="A1:F1"/>
  </mergeCells>
  <pageMargins left="0.72" right="0.31496062992126" top="0.55118110236220497" bottom="0.74803149606299202" header="0.31496062992126" footer="0.31496062992126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9"/>
  <sheetViews>
    <sheetView workbookViewId="0">
      <selection activeCell="A2" sqref="A2"/>
    </sheetView>
  </sheetViews>
  <sheetFormatPr defaultColWidth="10.42578125" defaultRowHeight="15"/>
  <cols>
    <col min="1" max="1" width="34.42578125" style="547" customWidth="1"/>
    <col min="2" max="2" width="19.42578125" style="546" customWidth="1"/>
    <col min="3" max="3" width="16.7109375" style="546" customWidth="1"/>
    <col min="4" max="4" width="16" style="546" customWidth="1"/>
    <col min="5" max="5" width="17.28515625" style="546" customWidth="1"/>
    <col min="6" max="6" width="21.7109375" style="546" customWidth="1"/>
    <col min="7" max="16384" width="10.42578125" style="546"/>
  </cols>
  <sheetData>
    <row r="1" spans="1:48" ht="18.75">
      <c r="A1" s="545" t="s">
        <v>287</v>
      </c>
      <c r="B1" s="545"/>
      <c r="C1" s="545"/>
      <c r="D1" s="545"/>
      <c r="E1" s="545"/>
      <c r="F1" s="545"/>
    </row>
    <row r="3" spans="1:48" s="568" customFormat="1" ht="25.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48" s="571" customFormat="1">
      <c r="A4" s="548" t="s">
        <v>6</v>
      </c>
      <c r="B4" s="549">
        <v>135903.52055036501</v>
      </c>
      <c r="C4" s="569"/>
      <c r="D4" s="569"/>
      <c r="E4" s="551">
        <v>4561.3510405140396</v>
      </c>
      <c r="F4" s="552">
        <v>4241.0835659210998</v>
      </c>
      <c r="G4" s="570"/>
      <c r="H4" s="570"/>
      <c r="I4" s="570"/>
      <c r="J4" s="570"/>
    </row>
    <row r="5" spans="1:48" s="571" customFormat="1">
      <c r="A5" s="548" t="s">
        <v>288</v>
      </c>
      <c r="B5" s="572">
        <v>6590</v>
      </c>
      <c r="C5" s="569"/>
      <c r="D5" s="569"/>
      <c r="E5" s="551">
        <v>3426.66736038102</v>
      </c>
      <c r="F5" s="573">
        <v>4053.559076988</v>
      </c>
      <c r="G5" s="570"/>
      <c r="H5" s="570"/>
      <c r="I5" s="570"/>
      <c r="J5" s="570"/>
    </row>
    <row r="6" spans="1:48" s="578" customFormat="1" ht="15.75">
      <c r="A6" s="553" t="s">
        <v>20</v>
      </c>
      <c r="B6" s="574">
        <v>1999.35</v>
      </c>
      <c r="C6" s="575">
        <v>161009387</v>
      </c>
      <c r="D6" s="576">
        <v>44926</v>
      </c>
      <c r="E6" s="577">
        <v>4789</v>
      </c>
      <c r="F6" s="577">
        <v>3987</v>
      </c>
      <c r="G6" s="546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8"/>
      <c r="AC6" s="568"/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8"/>
      <c r="AQ6" s="568"/>
      <c r="AR6" s="568"/>
      <c r="AS6" s="568"/>
      <c r="AT6" s="568"/>
      <c r="AU6" s="568"/>
      <c r="AV6" s="568"/>
    </row>
    <row r="7" spans="1:48" s="578" customFormat="1" ht="15.75">
      <c r="A7" s="553" t="s">
        <v>73</v>
      </c>
      <c r="B7" s="574">
        <v>1904.8</v>
      </c>
      <c r="C7" s="575">
        <v>161009387</v>
      </c>
      <c r="D7" s="576">
        <v>44926</v>
      </c>
      <c r="E7" s="577">
        <v>3953</v>
      </c>
      <c r="F7" s="577">
        <v>3940</v>
      </c>
      <c r="G7" s="546"/>
      <c r="H7" s="568"/>
      <c r="I7" s="568"/>
      <c r="J7" s="568"/>
      <c r="K7" s="568"/>
      <c r="L7" s="568"/>
      <c r="M7" s="568"/>
      <c r="N7" s="568"/>
      <c r="O7" s="568"/>
      <c r="P7" s="568"/>
      <c r="Q7" s="568"/>
      <c r="R7" s="568"/>
      <c r="S7" s="568"/>
      <c r="T7" s="568"/>
      <c r="U7" s="568"/>
      <c r="V7" s="568"/>
      <c r="W7" s="568"/>
      <c r="X7" s="568"/>
      <c r="Y7" s="568"/>
      <c r="Z7" s="568"/>
      <c r="AA7" s="568"/>
      <c r="AB7" s="568"/>
      <c r="AC7" s="568"/>
      <c r="AD7" s="568"/>
      <c r="AE7" s="568"/>
      <c r="AF7" s="568"/>
      <c r="AG7" s="568"/>
      <c r="AH7" s="568"/>
      <c r="AI7" s="568"/>
      <c r="AJ7" s="568"/>
      <c r="AK7" s="568"/>
      <c r="AL7" s="568"/>
      <c r="AM7" s="568"/>
      <c r="AN7" s="568"/>
      <c r="AO7" s="568"/>
      <c r="AP7" s="568"/>
      <c r="AQ7" s="568"/>
      <c r="AR7" s="568"/>
      <c r="AS7" s="568"/>
      <c r="AT7" s="568"/>
      <c r="AU7" s="568"/>
      <c r="AV7" s="568"/>
    </row>
    <row r="8" spans="1:48" s="578" customFormat="1" ht="15.75">
      <c r="A8" s="553" t="s">
        <v>27</v>
      </c>
      <c r="B8" s="574">
        <v>3376.95</v>
      </c>
      <c r="C8" s="575">
        <v>162000031</v>
      </c>
      <c r="D8" s="576">
        <v>44926</v>
      </c>
      <c r="E8" s="577">
        <v>4094</v>
      </c>
      <c r="F8" s="577">
        <v>2121</v>
      </c>
      <c r="G8" s="546"/>
      <c r="H8" s="568"/>
      <c r="I8" s="568"/>
      <c r="J8" s="568"/>
      <c r="K8" s="568"/>
      <c r="L8" s="568"/>
      <c r="M8" s="568"/>
      <c r="N8" s="568"/>
      <c r="O8" s="568"/>
      <c r="P8" s="568"/>
      <c r="Q8" s="568"/>
      <c r="R8" s="568"/>
      <c r="S8" s="568"/>
      <c r="T8" s="568"/>
      <c r="U8" s="568"/>
      <c r="V8" s="568"/>
      <c r="W8" s="568"/>
      <c r="X8" s="568"/>
      <c r="Y8" s="568"/>
      <c r="Z8" s="568"/>
      <c r="AA8" s="568"/>
      <c r="AB8" s="568"/>
      <c r="AC8" s="568"/>
      <c r="AD8" s="568"/>
      <c r="AE8" s="568"/>
      <c r="AF8" s="568"/>
      <c r="AG8" s="568"/>
      <c r="AH8" s="568"/>
      <c r="AI8" s="568"/>
      <c r="AJ8" s="568"/>
      <c r="AK8" s="568"/>
      <c r="AL8" s="568"/>
      <c r="AM8" s="568"/>
      <c r="AN8" s="568"/>
      <c r="AO8" s="568"/>
      <c r="AP8" s="568"/>
      <c r="AQ8" s="568"/>
      <c r="AR8" s="568"/>
      <c r="AS8" s="568"/>
      <c r="AT8" s="568"/>
      <c r="AU8" s="568"/>
      <c r="AV8" s="568"/>
    </row>
    <row r="9" spans="1:48" s="578" customFormat="1" ht="15.75">
      <c r="A9" s="553" t="s">
        <v>12</v>
      </c>
      <c r="B9" s="574">
        <v>689.45</v>
      </c>
      <c r="C9" s="575">
        <v>162000031</v>
      </c>
      <c r="D9" s="576">
        <v>44926</v>
      </c>
      <c r="E9" s="577">
        <v>4413</v>
      </c>
      <c r="F9" s="577">
        <v>2121</v>
      </c>
      <c r="G9" s="546"/>
      <c r="H9" s="568"/>
      <c r="I9" s="568"/>
      <c r="J9" s="568"/>
      <c r="K9" s="568"/>
      <c r="L9" s="568"/>
      <c r="M9" s="568"/>
      <c r="N9" s="568"/>
      <c r="O9" s="568"/>
      <c r="P9" s="568"/>
      <c r="Q9" s="568"/>
      <c r="R9" s="568"/>
      <c r="S9" s="568"/>
      <c r="T9" s="568"/>
      <c r="U9" s="568"/>
      <c r="V9" s="568"/>
      <c r="W9" s="568"/>
      <c r="X9" s="568"/>
      <c r="Y9" s="568"/>
      <c r="Z9" s="568"/>
      <c r="AA9" s="568"/>
      <c r="AB9" s="568"/>
      <c r="AC9" s="568"/>
      <c r="AD9" s="568"/>
      <c r="AE9" s="568"/>
      <c r="AF9" s="568"/>
      <c r="AG9" s="568"/>
      <c r="AH9" s="568"/>
      <c r="AI9" s="568"/>
      <c r="AJ9" s="568"/>
      <c r="AK9" s="568"/>
      <c r="AL9" s="568"/>
      <c r="AM9" s="568"/>
      <c r="AN9" s="568"/>
      <c r="AO9" s="568"/>
      <c r="AP9" s="568"/>
      <c r="AQ9" s="568"/>
      <c r="AR9" s="568"/>
      <c r="AS9" s="568"/>
      <c r="AT9" s="568"/>
      <c r="AU9" s="568"/>
      <c r="AV9" s="568"/>
    </row>
    <row r="10" spans="1:48" s="578" customFormat="1" ht="15.75">
      <c r="A10" s="553" t="s">
        <v>235</v>
      </c>
      <c r="B10" s="574">
        <v>3745</v>
      </c>
      <c r="C10" s="575">
        <v>151000038</v>
      </c>
      <c r="D10" s="576">
        <v>44926</v>
      </c>
      <c r="E10" s="577">
        <v>4142</v>
      </c>
      <c r="F10" s="577">
        <v>2559</v>
      </c>
      <c r="G10" s="546"/>
      <c r="H10" s="568"/>
      <c r="I10" s="568"/>
      <c r="J10" s="568"/>
      <c r="K10" s="568"/>
      <c r="L10" s="568"/>
      <c r="M10" s="568"/>
      <c r="N10" s="568"/>
      <c r="O10" s="568"/>
      <c r="P10" s="568"/>
      <c r="Q10" s="568"/>
      <c r="R10" s="568"/>
      <c r="S10" s="568"/>
      <c r="T10" s="568"/>
      <c r="U10" s="568"/>
      <c r="V10" s="568"/>
      <c r="W10" s="568"/>
      <c r="X10" s="568"/>
      <c r="Y10" s="568"/>
      <c r="Z10" s="568"/>
      <c r="AA10" s="568"/>
      <c r="AB10" s="568"/>
      <c r="AC10" s="568"/>
      <c r="AD10" s="568"/>
      <c r="AE10" s="568"/>
      <c r="AF10" s="568"/>
      <c r="AG10" s="568"/>
      <c r="AH10" s="568"/>
      <c r="AI10" s="568"/>
      <c r="AJ10" s="568"/>
      <c r="AK10" s="568"/>
      <c r="AL10" s="568"/>
      <c r="AM10" s="568"/>
      <c r="AN10" s="568"/>
      <c r="AO10" s="568"/>
      <c r="AP10" s="568"/>
      <c r="AQ10" s="568"/>
      <c r="AR10" s="568"/>
      <c r="AS10" s="568"/>
      <c r="AT10" s="568"/>
      <c r="AU10" s="568"/>
      <c r="AV10" s="568"/>
    </row>
    <row r="11" spans="1:48" s="578" customFormat="1" ht="15.75">
      <c r="A11" s="553" t="s">
        <v>13</v>
      </c>
      <c r="B11" s="574">
        <v>3801.75</v>
      </c>
      <c r="C11" s="575">
        <v>161009389</v>
      </c>
      <c r="D11" s="576">
        <v>44927</v>
      </c>
      <c r="E11" s="577">
        <v>5122</v>
      </c>
      <c r="F11" s="577">
        <v>4674</v>
      </c>
      <c r="G11" s="546"/>
      <c r="H11" s="568"/>
      <c r="I11" s="568"/>
      <c r="J11" s="568"/>
      <c r="K11" s="568"/>
      <c r="L11" s="568"/>
      <c r="M11" s="568"/>
      <c r="N11" s="568"/>
      <c r="O11" s="568"/>
      <c r="P11" s="568"/>
      <c r="Q11" s="568"/>
      <c r="R11" s="568"/>
      <c r="S11" s="568"/>
      <c r="T11" s="568"/>
      <c r="U11" s="568"/>
      <c r="V11" s="568"/>
      <c r="W11" s="568"/>
      <c r="X11" s="568"/>
      <c r="Y11" s="568"/>
      <c r="Z11" s="568"/>
      <c r="AA11" s="568"/>
      <c r="AB11" s="568"/>
      <c r="AC11" s="568"/>
      <c r="AD11" s="568"/>
      <c r="AE11" s="568"/>
      <c r="AF11" s="568"/>
      <c r="AG11" s="568"/>
      <c r="AH11" s="568"/>
      <c r="AI11" s="568"/>
      <c r="AJ11" s="568"/>
      <c r="AK11" s="568"/>
      <c r="AL11" s="568"/>
      <c r="AM11" s="568"/>
      <c r="AN11" s="568"/>
      <c r="AO11" s="568"/>
      <c r="AP11" s="568"/>
      <c r="AQ11" s="568"/>
      <c r="AR11" s="568"/>
      <c r="AS11" s="568"/>
      <c r="AT11" s="568"/>
      <c r="AU11" s="568"/>
      <c r="AV11" s="568"/>
    </row>
    <row r="12" spans="1:48" s="578" customFormat="1" ht="15.75">
      <c r="A12" s="553" t="s">
        <v>16</v>
      </c>
      <c r="B12" s="574">
        <v>3785.8</v>
      </c>
      <c r="C12" s="575">
        <v>142000167</v>
      </c>
      <c r="D12" s="576">
        <v>44927</v>
      </c>
      <c r="E12" s="577">
        <v>3787</v>
      </c>
      <c r="F12" s="577">
        <v>1986</v>
      </c>
      <c r="G12" s="546"/>
      <c r="H12" s="568"/>
      <c r="I12" s="568"/>
      <c r="J12" s="568"/>
      <c r="K12" s="568"/>
      <c r="L12" s="568"/>
      <c r="M12" s="568"/>
      <c r="N12" s="568"/>
      <c r="O12" s="568"/>
      <c r="P12" s="568"/>
      <c r="Q12" s="568"/>
      <c r="R12" s="568"/>
      <c r="S12" s="568"/>
      <c r="T12" s="568"/>
      <c r="U12" s="568"/>
      <c r="V12" s="568"/>
      <c r="W12" s="568"/>
      <c r="X12" s="568"/>
      <c r="Y12" s="568"/>
      <c r="Z12" s="568"/>
      <c r="AA12" s="568"/>
      <c r="AB12" s="568"/>
      <c r="AC12" s="568"/>
      <c r="AD12" s="568"/>
      <c r="AE12" s="568"/>
      <c r="AF12" s="568"/>
      <c r="AG12" s="568"/>
      <c r="AH12" s="568"/>
      <c r="AI12" s="568"/>
      <c r="AJ12" s="568"/>
      <c r="AK12" s="568"/>
      <c r="AL12" s="568"/>
      <c r="AM12" s="568"/>
      <c r="AN12" s="568"/>
      <c r="AO12" s="568"/>
      <c r="AP12" s="568"/>
      <c r="AQ12" s="568"/>
      <c r="AR12" s="568"/>
      <c r="AS12" s="568"/>
      <c r="AT12" s="568"/>
      <c r="AU12" s="568"/>
      <c r="AV12" s="568"/>
    </row>
    <row r="13" spans="1:48" s="578" customFormat="1" ht="15.75">
      <c r="A13" s="553" t="s">
        <v>228</v>
      </c>
      <c r="B13" s="554">
        <v>3624.3</v>
      </c>
      <c r="C13" s="575">
        <v>161004818</v>
      </c>
      <c r="D13" s="576">
        <v>44928</v>
      </c>
      <c r="E13" s="577">
        <v>3887</v>
      </c>
      <c r="F13" s="577">
        <v>3192</v>
      </c>
      <c r="G13" s="546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  <c r="X13" s="568"/>
      <c r="Y13" s="568"/>
      <c r="Z13" s="568"/>
      <c r="AA13" s="568"/>
      <c r="AB13" s="568"/>
      <c r="AC13" s="568"/>
      <c r="AD13" s="568"/>
      <c r="AE13" s="568"/>
      <c r="AF13" s="568"/>
      <c r="AG13" s="568"/>
      <c r="AH13" s="568"/>
      <c r="AI13" s="568"/>
      <c r="AJ13" s="568"/>
      <c r="AK13" s="568"/>
      <c r="AL13" s="568"/>
      <c r="AM13" s="568"/>
      <c r="AN13" s="568"/>
      <c r="AO13" s="568"/>
      <c r="AP13" s="568"/>
      <c r="AQ13" s="568"/>
      <c r="AR13" s="568"/>
      <c r="AS13" s="568"/>
      <c r="AT13" s="568"/>
      <c r="AU13" s="568"/>
      <c r="AV13" s="568"/>
    </row>
    <row r="14" spans="1:48" s="578" customFormat="1" ht="15.75">
      <c r="A14" s="553" t="s">
        <v>17</v>
      </c>
      <c r="B14" s="554">
        <v>3842.1</v>
      </c>
      <c r="C14" s="575">
        <v>162001777</v>
      </c>
      <c r="D14" s="576">
        <v>44927</v>
      </c>
      <c r="E14" s="577">
        <v>3787</v>
      </c>
      <c r="F14" s="577">
        <v>2552</v>
      </c>
      <c r="G14" s="546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568"/>
      <c r="AG14" s="568"/>
      <c r="AH14" s="568"/>
      <c r="AI14" s="568"/>
      <c r="AJ14" s="568"/>
      <c r="AK14" s="568"/>
      <c r="AL14" s="568"/>
      <c r="AM14" s="568"/>
      <c r="AN14" s="568"/>
      <c r="AO14" s="568"/>
      <c r="AP14" s="568"/>
      <c r="AQ14" s="568"/>
      <c r="AR14" s="568"/>
      <c r="AS14" s="568"/>
      <c r="AT14" s="568"/>
      <c r="AU14" s="568"/>
      <c r="AV14" s="568"/>
    </row>
    <row r="15" spans="1:48" s="578" customFormat="1" ht="15.75">
      <c r="A15" s="553" t="s">
        <v>27</v>
      </c>
      <c r="B15" s="554">
        <v>2682.72</v>
      </c>
      <c r="C15" s="575">
        <v>162000033</v>
      </c>
      <c r="D15" s="576">
        <v>44928</v>
      </c>
      <c r="E15" s="577">
        <v>4333</v>
      </c>
      <c r="F15" s="577">
        <v>2473</v>
      </c>
      <c r="G15" s="546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  <c r="X15" s="568"/>
      <c r="Y15" s="568"/>
      <c r="Z15" s="568"/>
      <c r="AA15" s="568"/>
      <c r="AB15" s="568"/>
      <c r="AC15" s="568"/>
      <c r="AD15" s="568"/>
      <c r="AE15" s="568"/>
      <c r="AF15" s="568"/>
      <c r="AG15" s="568"/>
      <c r="AH15" s="568"/>
      <c r="AI15" s="568"/>
      <c r="AJ15" s="568"/>
      <c r="AK15" s="568"/>
      <c r="AL15" s="568"/>
      <c r="AM15" s="568"/>
      <c r="AN15" s="568"/>
      <c r="AO15" s="568"/>
      <c r="AP15" s="568"/>
      <c r="AQ15" s="568"/>
      <c r="AR15" s="568"/>
      <c r="AS15" s="568"/>
      <c r="AT15" s="568"/>
      <c r="AU15" s="568"/>
      <c r="AV15" s="568"/>
    </row>
    <row r="16" spans="1:48" s="578" customFormat="1" ht="15.75">
      <c r="A16" s="553" t="s">
        <v>12</v>
      </c>
      <c r="B16" s="554">
        <v>1360.78</v>
      </c>
      <c r="C16" s="575">
        <v>162000033</v>
      </c>
      <c r="D16" s="576">
        <v>44928</v>
      </c>
      <c r="E16" s="577">
        <v>4579</v>
      </c>
      <c r="F16" s="577">
        <v>2473</v>
      </c>
      <c r="G16" s="546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68"/>
      <c r="Z16" s="568"/>
      <c r="AA16" s="568"/>
      <c r="AB16" s="568"/>
      <c r="AC16" s="568"/>
      <c r="AD16" s="568"/>
      <c r="AE16" s="568"/>
      <c r="AF16" s="568"/>
      <c r="AG16" s="568"/>
      <c r="AH16" s="568"/>
      <c r="AI16" s="568"/>
      <c r="AJ16" s="568"/>
      <c r="AK16" s="568"/>
      <c r="AL16" s="568"/>
      <c r="AM16" s="568"/>
      <c r="AN16" s="568"/>
      <c r="AO16" s="568"/>
      <c r="AP16" s="568"/>
      <c r="AQ16" s="568"/>
      <c r="AR16" s="568"/>
      <c r="AS16" s="568"/>
      <c r="AT16" s="568"/>
      <c r="AU16" s="568"/>
      <c r="AV16" s="568"/>
    </row>
    <row r="17" spans="1:48" s="578" customFormat="1" ht="15.75">
      <c r="A17" s="553" t="s">
        <v>16</v>
      </c>
      <c r="B17" s="574">
        <v>3821.65</v>
      </c>
      <c r="C17" s="575">
        <v>162001774</v>
      </c>
      <c r="D17" s="576">
        <v>45291</v>
      </c>
      <c r="E17" s="577">
        <v>3787</v>
      </c>
      <c r="F17" s="577">
        <v>2728</v>
      </c>
      <c r="G17" s="546"/>
      <c r="H17" s="568"/>
      <c r="I17" s="568"/>
      <c r="J17" s="568"/>
      <c r="K17" s="568"/>
      <c r="L17" s="568"/>
      <c r="M17" s="568"/>
      <c r="N17" s="568"/>
      <c r="O17" s="568"/>
      <c r="P17" s="568"/>
      <c r="Q17" s="568"/>
      <c r="R17" s="568"/>
      <c r="S17" s="568"/>
      <c r="T17" s="568"/>
      <c r="U17" s="568"/>
      <c r="V17" s="568"/>
      <c r="W17" s="568"/>
      <c r="X17" s="568"/>
      <c r="Y17" s="568"/>
      <c r="Z17" s="568"/>
      <c r="AA17" s="568"/>
      <c r="AB17" s="568"/>
      <c r="AC17" s="568"/>
      <c r="AD17" s="568"/>
      <c r="AE17" s="568"/>
      <c r="AF17" s="568"/>
      <c r="AG17" s="568"/>
      <c r="AH17" s="568"/>
      <c r="AI17" s="568"/>
      <c r="AJ17" s="568"/>
      <c r="AK17" s="568"/>
      <c r="AL17" s="568"/>
      <c r="AM17" s="568"/>
      <c r="AN17" s="568"/>
      <c r="AO17" s="568"/>
      <c r="AP17" s="568"/>
      <c r="AQ17" s="568"/>
      <c r="AR17" s="568"/>
      <c r="AS17" s="568"/>
      <c r="AT17" s="568"/>
      <c r="AU17" s="568"/>
      <c r="AV17" s="568"/>
    </row>
    <row r="18" spans="1:48" s="578" customFormat="1" ht="15.75">
      <c r="A18" s="553" t="s">
        <v>38</v>
      </c>
      <c r="B18" s="574">
        <v>2051.71</v>
      </c>
      <c r="C18" s="575">
        <v>161002089</v>
      </c>
      <c r="D18" s="576">
        <v>44928</v>
      </c>
      <c r="E18" s="577">
        <v>4497</v>
      </c>
      <c r="F18" s="577">
        <v>3663</v>
      </c>
      <c r="G18" s="546"/>
      <c r="H18" s="568"/>
      <c r="I18" s="568"/>
      <c r="J18" s="568"/>
      <c r="K18" s="568"/>
      <c r="L18" s="568"/>
      <c r="M18" s="568"/>
      <c r="N18" s="568"/>
      <c r="O18" s="568"/>
      <c r="P18" s="568"/>
      <c r="Q18" s="568"/>
      <c r="R18" s="568"/>
      <c r="S18" s="568"/>
      <c r="T18" s="568"/>
      <c r="U18" s="568"/>
      <c r="V18" s="568"/>
      <c r="W18" s="568"/>
      <c r="X18" s="568"/>
      <c r="Y18" s="568"/>
      <c r="Z18" s="568"/>
      <c r="AA18" s="568"/>
      <c r="AB18" s="568"/>
      <c r="AC18" s="568"/>
      <c r="AD18" s="568"/>
      <c r="AE18" s="568"/>
      <c r="AF18" s="568"/>
      <c r="AG18" s="568"/>
      <c r="AH18" s="568"/>
      <c r="AI18" s="568"/>
      <c r="AJ18" s="568"/>
      <c r="AK18" s="568"/>
      <c r="AL18" s="568"/>
      <c r="AM18" s="568"/>
      <c r="AN18" s="568"/>
      <c r="AO18" s="568"/>
      <c r="AP18" s="568"/>
      <c r="AQ18" s="568"/>
      <c r="AR18" s="568"/>
      <c r="AS18" s="568"/>
      <c r="AT18" s="568"/>
      <c r="AU18" s="568"/>
      <c r="AV18" s="568"/>
    </row>
    <row r="19" spans="1:48" s="578" customFormat="1" ht="15.75">
      <c r="A19" s="553" t="s">
        <v>42</v>
      </c>
      <c r="B19" s="574">
        <v>1968.99</v>
      </c>
      <c r="C19" s="575">
        <v>161002089</v>
      </c>
      <c r="D19" s="576">
        <v>44928</v>
      </c>
      <c r="E19" s="577">
        <v>4325</v>
      </c>
      <c r="F19" s="577">
        <v>3663</v>
      </c>
      <c r="G19" s="546"/>
      <c r="H19" s="568"/>
      <c r="I19" s="568"/>
      <c r="J19" s="568"/>
      <c r="K19" s="568"/>
      <c r="L19" s="568"/>
      <c r="M19" s="568"/>
      <c r="N19" s="568"/>
      <c r="O19" s="568"/>
      <c r="P19" s="568"/>
      <c r="Q19" s="568"/>
      <c r="R19" s="568"/>
      <c r="S19" s="568"/>
      <c r="T19" s="568"/>
      <c r="U19" s="568"/>
      <c r="V19" s="568"/>
      <c r="W19" s="568"/>
      <c r="X19" s="568"/>
      <c r="Y19" s="568"/>
      <c r="Z19" s="568"/>
      <c r="AA19" s="568"/>
      <c r="AB19" s="568"/>
      <c r="AC19" s="568"/>
      <c r="AD19" s="568"/>
      <c r="AE19" s="568"/>
      <c r="AF19" s="568"/>
      <c r="AG19" s="568"/>
      <c r="AH19" s="568"/>
      <c r="AI19" s="568"/>
      <c r="AJ19" s="568"/>
      <c r="AK19" s="568"/>
      <c r="AL19" s="568"/>
      <c r="AM19" s="568"/>
      <c r="AN19" s="568"/>
      <c r="AO19" s="568"/>
      <c r="AP19" s="568"/>
      <c r="AQ19" s="568"/>
      <c r="AR19" s="568"/>
      <c r="AS19" s="568"/>
      <c r="AT19" s="568"/>
      <c r="AU19" s="568"/>
      <c r="AV19" s="568"/>
    </row>
    <row r="20" spans="1:48" s="578" customFormat="1" ht="15.75">
      <c r="A20" s="553" t="s">
        <v>13</v>
      </c>
      <c r="B20" s="579">
        <v>2926.9</v>
      </c>
      <c r="C20" s="575">
        <v>161009386</v>
      </c>
      <c r="D20" s="576">
        <v>45290</v>
      </c>
      <c r="E20" s="577">
        <v>4859</v>
      </c>
      <c r="F20" s="577">
        <v>4208</v>
      </c>
      <c r="G20" s="546"/>
      <c r="H20" s="568"/>
      <c r="I20" s="568"/>
      <c r="J20" s="568"/>
      <c r="K20" s="568"/>
      <c r="L20" s="568"/>
      <c r="M20" s="568"/>
      <c r="N20" s="568"/>
      <c r="O20" s="568"/>
      <c r="P20" s="568"/>
      <c r="Q20" s="568"/>
      <c r="R20" s="568"/>
      <c r="S20" s="568"/>
      <c r="T20" s="568"/>
      <c r="U20" s="568"/>
      <c r="V20" s="568"/>
      <c r="W20" s="568"/>
      <c r="X20" s="568"/>
      <c r="Y20" s="568"/>
      <c r="Z20" s="568"/>
      <c r="AA20" s="568"/>
      <c r="AB20" s="568"/>
      <c r="AC20" s="568"/>
      <c r="AD20" s="568"/>
      <c r="AE20" s="568"/>
      <c r="AF20" s="568"/>
      <c r="AG20" s="568"/>
      <c r="AH20" s="568"/>
      <c r="AI20" s="568"/>
      <c r="AJ20" s="568"/>
      <c r="AK20" s="568"/>
      <c r="AL20" s="568"/>
      <c r="AM20" s="568"/>
      <c r="AN20" s="568"/>
      <c r="AO20" s="568"/>
      <c r="AP20" s="568"/>
      <c r="AQ20" s="568"/>
      <c r="AR20" s="568"/>
      <c r="AS20" s="568"/>
      <c r="AT20" s="568"/>
      <c r="AU20" s="568"/>
      <c r="AV20" s="568"/>
    </row>
    <row r="21" spans="1:48" s="578" customFormat="1" ht="15.75">
      <c r="A21" s="553" t="s">
        <v>14</v>
      </c>
      <c r="B21" s="579">
        <v>1020.5</v>
      </c>
      <c r="C21" s="575">
        <v>161009386</v>
      </c>
      <c r="D21" s="576">
        <v>45290</v>
      </c>
      <c r="E21" s="577">
        <v>4484</v>
      </c>
      <c r="F21" s="577">
        <v>4208</v>
      </c>
      <c r="G21" s="546"/>
      <c r="H21" s="568"/>
      <c r="I21" s="568"/>
      <c r="J21" s="568"/>
      <c r="K21" s="568"/>
      <c r="L21" s="568"/>
      <c r="M21" s="568"/>
      <c r="N21" s="568"/>
      <c r="O21" s="568"/>
      <c r="P21" s="568"/>
      <c r="Q21" s="568"/>
      <c r="R21" s="568"/>
      <c r="S21" s="568"/>
      <c r="T21" s="568"/>
      <c r="U21" s="568"/>
      <c r="V21" s="568"/>
      <c r="W21" s="568"/>
      <c r="X21" s="568"/>
      <c r="Y21" s="568"/>
      <c r="Z21" s="568"/>
      <c r="AA21" s="568"/>
      <c r="AB21" s="568"/>
      <c r="AC21" s="568"/>
      <c r="AD21" s="568"/>
      <c r="AE21" s="568"/>
      <c r="AF21" s="568"/>
      <c r="AG21" s="568"/>
      <c r="AH21" s="568"/>
      <c r="AI21" s="568"/>
      <c r="AJ21" s="568"/>
      <c r="AK21" s="568"/>
      <c r="AL21" s="568"/>
      <c r="AM21" s="568"/>
      <c r="AN21" s="568"/>
      <c r="AO21" s="568"/>
      <c r="AP21" s="568"/>
      <c r="AQ21" s="568"/>
      <c r="AR21" s="568"/>
      <c r="AS21" s="568"/>
      <c r="AT21" s="568"/>
      <c r="AU21" s="568"/>
      <c r="AV21" s="568"/>
    </row>
    <row r="22" spans="1:48" s="578" customFormat="1" ht="15.75">
      <c r="A22" s="553" t="s">
        <v>13</v>
      </c>
      <c r="B22" s="574">
        <v>2660</v>
      </c>
      <c r="C22" s="575">
        <v>161009392</v>
      </c>
      <c r="D22" s="576">
        <v>44929</v>
      </c>
      <c r="E22" s="577">
        <v>4691</v>
      </c>
      <c r="F22" s="577">
        <v>4593</v>
      </c>
      <c r="G22" s="546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8"/>
      <c r="S22" s="568"/>
      <c r="T22" s="568"/>
      <c r="U22" s="568"/>
      <c r="V22" s="568"/>
      <c r="W22" s="568"/>
      <c r="X22" s="568"/>
      <c r="Y22" s="568"/>
      <c r="Z22" s="568"/>
      <c r="AA22" s="568"/>
      <c r="AB22" s="568"/>
      <c r="AC22" s="568"/>
      <c r="AD22" s="568"/>
      <c r="AE22" s="568"/>
      <c r="AF22" s="568"/>
      <c r="AG22" s="568"/>
      <c r="AH22" s="568"/>
      <c r="AI22" s="568"/>
      <c r="AJ22" s="568"/>
      <c r="AK22" s="568"/>
      <c r="AL22" s="568"/>
      <c r="AM22" s="568"/>
      <c r="AN22" s="568"/>
      <c r="AO22" s="568"/>
      <c r="AP22" s="568"/>
      <c r="AQ22" s="568"/>
      <c r="AR22" s="568"/>
      <c r="AS22" s="568"/>
      <c r="AT22" s="568"/>
      <c r="AU22" s="568"/>
      <c r="AV22" s="568"/>
    </row>
    <row r="23" spans="1:48" s="578" customFormat="1" ht="15.75">
      <c r="A23" s="553" t="s">
        <v>14</v>
      </c>
      <c r="B23" s="574">
        <v>1087.4000000000001</v>
      </c>
      <c r="C23" s="575">
        <v>161009392</v>
      </c>
      <c r="D23" s="576">
        <v>44929</v>
      </c>
      <c r="E23" s="577">
        <v>3165</v>
      </c>
      <c r="F23" s="577">
        <v>4479</v>
      </c>
      <c r="G23" s="546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  <c r="T23" s="568"/>
      <c r="U23" s="568"/>
      <c r="V23" s="568"/>
      <c r="W23" s="568"/>
      <c r="X23" s="568"/>
      <c r="Y23" s="568"/>
      <c r="Z23" s="568"/>
      <c r="AA23" s="568"/>
      <c r="AB23" s="568"/>
      <c r="AC23" s="568"/>
      <c r="AD23" s="568"/>
      <c r="AE23" s="568"/>
      <c r="AF23" s="568"/>
      <c r="AG23" s="568"/>
      <c r="AH23" s="568"/>
      <c r="AI23" s="568"/>
      <c r="AJ23" s="568"/>
      <c r="AK23" s="568"/>
      <c r="AL23" s="568"/>
      <c r="AM23" s="568"/>
      <c r="AN23" s="568"/>
      <c r="AO23" s="568"/>
      <c r="AP23" s="568"/>
      <c r="AQ23" s="568"/>
      <c r="AR23" s="568"/>
      <c r="AS23" s="568"/>
      <c r="AT23" s="568"/>
      <c r="AU23" s="568"/>
      <c r="AV23" s="568"/>
    </row>
    <row r="24" spans="1:48" s="578" customFormat="1" ht="15.75">
      <c r="A24" s="553" t="s">
        <v>13</v>
      </c>
      <c r="B24" s="554">
        <v>3257.89</v>
      </c>
      <c r="C24" s="575">
        <v>151000264</v>
      </c>
      <c r="D24" s="576">
        <v>44930</v>
      </c>
      <c r="E24" s="577">
        <v>4362</v>
      </c>
      <c r="F24" s="577">
        <v>4093</v>
      </c>
      <c r="G24" s="546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8"/>
      <c r="S24" s="568"/>
      <c r="T24" s="568"/>
      <c r="U24" s="568"/>
      <c r="V24" s="568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  <c r="AH24" s="568"/>
      <c r="AI24" s="568"/>
      <c r="AJ24" s="568"/>
      <c r="AK24" s="568"/>
      <c r="AL24" s="568"/>
      <c r="AM24" s="568"/>
      <c r="AN24" s="568"/>
      <c r="AO24" s="568"/>
      <c r="AP24" s="568"/>
      <c r="AQ24" s="568"/>
      <c r="AR24" s="568"/>
      <c r="AS24" s="568"/>
      <c r="AT24" s="568"/>
      <c r="AU24" s="568"/>
      <c r="AV24" s="568"/>
    </row>
    <row r="25" spans="1:48" s="578" customFormat="1" ht="15.75">
      <c r="A25" s="553" t="s">
        <v>14</v>
      </c>
      <c r="B25" s="574">
        <v>651.36</v>
      </c>
      <c r="C25" s="575">
        <v>151000264</v>
      </c>
      <c r="D25" s="576">
        <v>44930</v>
      </c>
      <c r="E25" s="577">
        <v>4226</v>
      </c>
      <c r="F25" s="577">
        <v>4164</v>
      </c>
      <c r="G25" s="546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8"/>
      <c r="S25" s="568"/>
      <c r="T25" s="568"/>
      <c r="U25" s="568"/>
      <c r="V25" s="568"/>
      <c r="W25" s="568"/>
      <c r="X25" s="568"/>
      <c r="Y25" s="568"/>
      <c r="Z25" s="568"/>
      <c r="AA25" s="568"/>
      <c r="AB25" s="568"/>
      <c r="AC25" s="568"/>
      <c r="AD25" s="568"/>
      <c r="AE25" s="568"/>
      <c r="AF25" s="568"/>
      <c r="AG25" s="568"/>
      <c r="AH25" s="568"/>
      <c r="AI25" s="568"/>
      <c r="AJ25" s="568"/>
      <c r="AK25" s="568"/>
      <c r="AL25" s="568"/>
      <c r="AM25" s="568"/>
      <c r="AN25" s="568"/>
      <c r="AO25" s="568"/>
      <c r="AP25" s="568"/>
      <c r="AQ25" s="568"/>
      <c r="AR25" s="568"/>
      <c r="AS25" s="568"/>
      <c r="AT25" s="568"/>
      <c r="AU25" s="568"/>
      <c r="AV25" s="568"/>
    </row>
    <row r="26" spans="1:48" s="578" customFormat="1" ht="15.75">
      <c r="A26" s="553" t="s">
        <v>38</v>
      </c>
      <c r="B26" s="574">
        <v>2869.39</v>
      </c>
      <c r="C26" s="575">
        <v>161002090</v>
      </c>
      <c r="D26" s="576">
        <v>44929</v>
      </c>
      <c r="E26" s="577">
        <v>4311</v>
      </c>
      <c r="F26" s="577">
        <v>3283</v>
      </c>
      <c r="G26" s="546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8"/>
      <c r="S26" s="568"/>
      <c r="T26" s="568"/>
      <c r="U26" s="568"/>
      <c r="V26" s="568"/>
      <c r="W26" s="568"/>
      <c r="X26" s="568"/>
      <c r="Y26" s="568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J26" s="568"/>
      <c r="AK26" s="568"/>
      <c r="AL26" s="568"/>
      <c r="AM26" s="568"/>
      <c r="AN26" s="568"/>
      <c r="AO26" s="568"/>
      <c r="AP26" s="568"/>
      <c r="AQ26" s="568"/>
      <c r="AR26" s="568"/>
      <c r="AS26" s="568"/>
      <c r="AT26" s="568"/>
      <c r="AU26" s="568"/>
      <c r="AV26" s="568"/>
    </row>
    <row r="27" spans="1:48" s="578" customFormat="1" ht="15.75">
      <c r="A27" s="553" t="s">
        <v>42</v>
      </c>
      <c r="B27" s="574">
        <v>1159.21</v>
      </c>
      <c r="C27" s="575">
        <v>161002090</v>
      </c>
      <c r="D27" s="576">
        <v>44929</v>
      </c>
      <c r="E27" s="577">
        <v>4298</v>
      </c>
      <c r="F27" s="577">
        <v>3283</v>
      </c>
      <c r="G27" s="546"/>
      <c r="H27" s="568"/>
      <c r="I27" s="568"/>
      <c r="J27" s="568"/>
      <c r="K27" s="568"/>
      <c r="L27" s="568"/>
      <c r="M27" s="568"/>
      <c r="N27" s="568"/>
      <c r="O27" s="568"/>
      <c r="P27" s="568"/>
      <c r="Q27" s="568"/>
      <c r="R27" s="568"/>
      <c r="S27" s="568"/>
      <c r="T27" s="568"/>
      <c r="U27" s="568"/>
      <c r="V27" s="568"/>
      <c r="W27" s="568"/>
      <c r="X27" s="568"/>
      <c r="Y27" s="568"/>
      <c r="Z27" s="568"/>
      <c r="AA27" s="568"/>
      <c r="AB27" s="568"/>
      <c r="AC27" s="568"/>
      <c r="AD27" s="568"/>
      <c r="AE27" s="568"/>
      <c r="AF27" s="568"/>
      <c r="AG27" s="568"/>
      <c r="AH27" s="568"/>
      <c r="AI27" s="568"/>
      <c r="AJ27" s="568"/>
      <c r="AK27" s="568"/>
      <c r="AL27" s="568"/>
      <c r="AM27" s="568"/>
      <c r="AN27" s="568"/>
      <c r="AO27" s="568"/>
      <c r="AP27" s="568"/>
      <c r="AQ27" s="568"/>
      <c r="AR27" s="568"/>
      <c r="AS27" s="568"/>
      <c r="AT27" s="568"/>
      <c r="AU27" s="568"/>
      <c r="AV27" s="568"/>
    </row>
    <row r="28" spans="1:48" s="578" customFormat="1" ht="15.75">
      <c r="A28" s="553" t="s">
        <v>27</v>
      </c>
      <c r="B28" s="574">
        <v>4058.55</v>
      </c>
      <c r="C28" s="575">
        <v>142000008</v>
      </c>
      <c r="D28" s="576">
        <v>44931</v>
      </c>
      <c r="E28" s="577">
        <v>4339</v>
      </c>
      <c r="F28" s="577">
        <v>3143</v>
      </c>
      <c r="G28" s="546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  <c r="U28" s="568"/>
      <c r="V28" s="568"/>
      <c r="W28" s="568"/>
      <c r="X28" s="568"/>
      <c r="Y28" s="568"/>
      <c r="Z28" s="568"/>
      <c r="AA28" s="568"/>
      <c r="AB28" s="568"/>
      <c r="AC28" s="568"/>
      <c r="AD28" s="568"/>
      <c r="AE28" s="568"/>
      <c r="AF28" s="568"/>
      <c r="AG28" s="568"/>
      <c r="AH28" s="568"/>
      <c r="AI28" s="568"/>
      <c r="AJ28" s="568"/>
      <c r="AK28" s="568"/>
      <c r="AL28" s="568"/>
      <c r="AM28" s="568"/>
      <c r="AN28" s="568"/>
      <c r="AO28" s="568"/>
      <c r="AP28" s="568"/>
      <c r="AQ28" s="568"/>
      <c r="AR28" s="568"/>
      <c r="AS28" s="568"/>
      <c r="AT28" s="568"/>
      <c r="AU28" s="568"/>
      <c r="AV28" s="568"/>
    </row>
    <row r="29" spans="1:48" s="578" customFormat="1" ht="15.75">
      <c r="A29" s="553" t="s">
        <v>280</v>
      </c>
      <c r="B29" s="574">
        <v>4009.4</v>
      </c>
      <c r="C29" s="575">
        <v>161002337</v>
      </c>
      <c r="D29" s="576">
        <v>44931</v>
      </c>
      <c r="E29" s="577">
        <v>4329</v>
      </c>
      <c r="F29" s="577">
        <v>3348</v>
      </c>
      <c r="G29" s="546"/>
      <c r="H29" s="568"/>
      <c r="I29" s="568"/>
      <c r="J29" s="568"/>
      <c r="K29" s="568"/>
      <c r="L29" s="568"/>
      <c r="M29" s="568"/>
      <c r="N29" s="568"/>
      <c r="O29" s="568"/>
      <c r="P29" s="568"/>
      <c r="Q29" s="568"/>
      <c r="R29" s="568"/>
      <c r="S29" s="568"/>
      <c r="T29" s="568"/>
      <c r="U29" s="568"/>
      <c r="V29" s="568"/>
      <c r="W29" s="568"/>
      <c r="X29" s="568"/>
      <c r="Y29" s="568"/>
      <c r="Z29" s="568"/>
      <c r="AA29" s="568"/>
      <c r="AB29" s="568"/>
      <c r="AC29" s="568"/>
      <c r="AD29" s="568"/>
      <c r="AE29" s="568"/>
      <c r="AF29" s="568"/>
      <c r="AG29" s="568"/>
      <c r="AH29" s="568"/>
      <c r="AI29" s="568"/>
      <c r="AJ29" s="568"/>
      <c r="AK29" s="568"/>
      <c r="AL29" s="568"/>
      <c r="AM29" s="568"/>
      <c r="AN29" s="568"/>
      <c r="AO29" s="568"/>
      <c r="AP29" s="568"/>
      <c r="AQ29" s="568"/>
      <c r="AR29" s="568"/>
      <c r="AS29" s="568"/>
      <c r="AT29" s="568"/>
      <c r="AU29" s="568"/>
      <c r="AV29" s="568"/>
    </row>
    <row r="30" spans="1:48" s="578" customFormat="1" ht="15.75">
      <c r="A30" s="553" t="s">
        <v>17</v>
      </c>
      <c r="B30" s="574">
        <v>3986.2</v>
      </c>
      <c r="C30" s="575">
        <v>162001781</v>
      </c>
      <c r="D30" s="576">
        <v>44931</v>
      </c>
      <c r="E30" s="577">
        <v>3787</v>
      </c>
      <c r="F30" s="577">
        <v>2003</v>
      </c>
      <c r="G30" s="546"/>
      <c r="H30" s="568"/>
      <c r="I30" s="568"/>
      <c r="J30" s="568"/>
      <c r="K30" s="568"/>
      <c r="L30" s="568"/>
      <c r="M30" s="568"/>
      <c r="N30" s="568"/>
      <c r="O30" s="568"/>
      <c r="P30" s="568"/>
      <c r="Q30" s="568"/>
      <c r="R30" s="568"/>
      <c r="S30" s="568"/>
      <c r="T30" s="568"/>
      <c r="U30" s="568"/>
      <c r="V30" s="568"/>
      <c r="W30" s="568"/>
      <c r="X30" s="568"/>
      <c r="Y30" s="568"/>
      <c r="Z30" s="568"/>
      <c r="AA30" s="568"/>
      <c r="AB30" s="568"/>
      <c r="AC30" s="568"/>
      <c r="AD30" s="568"/>
      <c r="AE30" s="568"/>
      <c r="AF30" s="568"/>
      <c r="AG30" s="568"/>
      <c r="AH30" s="568"/>
      <c r="AI30" s="568"/>
      <c r="AJ30" s="568"/>
      <c r="AK30" s="568"/>
      <c r="AL30" s="568"/>
      <c r="AM30" s="568"/>
      <c r="AN30" s="568"/>
      <c r="AO30" s="568"/>
      <c r="AP30" s="568"/>
      <c r="AQ30" s="568"/>
      <c r="AR30" s="568"/>
      <c r="AS30" s="568"/>
      <c r="AT30" s="568"/>
      <c r="AU30" s="568"/>
      <c r="AV30" s="568"/>
    </row>
    <row r="31" spans="1:48" s="578" customFormat="1" ht="15.75">
      <c r="A31" s="553" t="s">
        <v>13</v>
      </c>
      <c r="B31" s="574">
        <v>3056.29</v>
      </c>
      <c r="C31" s="575">
        <v>151000265</v>
      </c>
      <c r="D31" s="576">
        <v>44931</v>
      </c>
      <c r="E31" s="577">
        <v>5144</v>
      </c>
      <c r="F31" s="577">
        <v>4737</v>
      </c>
      <c r="G31" s="546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8"/>
      <c r="S31" s="568"/>
      <c r="T31" s="568"/>
      <c r="U31" s="568"/>
      <c r="V31" s="568"/>
      <c r="W31" s="568"/>
      <c r="X31" s="568"/>
      <c r="Y31" s="568"/>
      <c r="Z31" s="568"/>
      <c r="AA31" s="568"/>
      <c r="AB31" s="568"/>
      <c r="AC31" s="568"/>
      <c r="AD31" s="568"/>
      <c r="AE31" s="568"/>
      <c r="AF31" s="568"/>
      <c r="AG31" s="568"/>
      <c r="AH31" s="568"/>
      <c r="AI31" s="568"/>
      <c r="AJ31" s="568"/>
      <c r="AK31" s="568"/>
      <c r="AL31" s="568"/>
      <c r="AM31" s="568"/>
      <c r="AN31" s="568"/>
      <c r="AO31" s="568"/>
      <c r="AP31" s="568"/>
      <c r="AQ31" s="568"/>
      <c r="AR31" s="568"/>
      <c r="AS31" s="568"/>
      <c r="AT31" s="568"/>
      <c r="AU31" s="568"/>
      <c r="AV31" s="568"/>
    </row>
    <row r="32" spans="1:48" s="578" customFormat="1" ht="15.75">
      <c r="A32" s="553" t="s">
        <v>14</v>
      </c>
      <c r="B32" s="554">
        <v>780.16</v>
      </c>
      <c r="C32" s="575">
        <v>151000265</v>
      </c>
      <c r="D32" s="576">
        <v>44931</v>
      </c>
      <c r="E32" s="577">
        <v>4413</v>
      </c>
      <c r="F32" s="577">
        <v>4872</v>
      </c>
      <c r="G32" s="546"/>
      <c r="H32" s="568"/>
      <c r="I32" s="568"/>
      <c r="J32" s="568"/>
      <c r="K32" s="568"/>
      <c r="L32" s="568"/>
      <c r="M32" s="568"/>
      <c r="N32" s="568"/>
      <c r="O32" s="568"/>
      <c r="P32" s="568"/>
      <c r="Q32" s="568"/>
      <c r="R32" s="568"/>
      <c r="S32" s="568"/>
      <c r="T32" s="568"/>
      <c r="U32" s="568"/>
      <c r="V32" s="568"/>
      <c r="W32" s="568"/>
      <c r="X32" s="568"/>
      <c r="Y32" s="568"/>
      <c r="Z32" s="568"/>
      <c r="AA32" s="568"/>
      <c r="AB32" s="568"/>
      <c r="AC32" s="568"/>
      <c r="AD32" s="568"/>
      <c r="AE32" s="568"/>
      <c r="AF32" s="568"/>
      <c r="AG32" s="568"/>
      <c r="AH32" s="568"/>
      <c r="AI32" s="568"/>
      <c r="AJ32" s="568"/>
      <c r="AK32" s="568"/>
      <c r="AL32" s="568"/>
      <c r="AM32" s="568"/>
      <c r="AN32" s="568"/>
      <c r="AO32" s="568"/>
      <c r="AP32" s="568"/>
      <c r="AQ32" s="568"/>
      <c r="AR32" s="568"/>
      <c r="AS32" s="568"/>
      <c r="AT32" s="568"/>
      <c r="AU32" s="568"/>
      <c r="AV32" s="568"/>
    </row>
    <row r="33" spans="1:48" s="578" customFormat="1" ht="15.75">
      <c r="A33" s="553" t="s">
        <v>20</v>
      </c>
      <c r="B33" s="554">
        <v>1784.56</v>
      </c>
      <c r="C33" s="575">
        <v>151000267</v>
      </c>
      <c r="D33" s="576">
        <v>44932</v>
      </c>
      <c r="E33" s="577">
        <v>4446</v>
      </c>
      <c r="F33" s="577">
        <v>4011</v>
      </c>
      <c r="G33" s="546"/>
      <c r="H33" s="568"/>
      <c r="I33" s="568"/>
      <c r="J33" s="568"/>
      <c r="K33" s="568"/>
      <c r="L33" s="568"/>
      <c r="M33" s="568"/>
      <c r="N33" s="568"/>
      <c r="O33" s="568"/>
      <c r="P33" s="568"/>
      <c r="Q33" s="568"/>
      <c r="R33" s="568"/>
      <c r="S33" s="568"/>
      <c r="T33" s="568"/>
      <c r="U33" s="568"/>
      <c r="V33" s="568"/>
      <c r="W33" s="568"/>
      <c r="X33" s="568"/>
      <c r="Y33" s="568"/>
      <c r="Z33" s="568"/>
      <c r="AA33" s="568"/>
      <c r="AB33" s="568"/>
      <c r="AC33" s="568"/>
      <c r="AD33" s="568"/>
      <c r="AE33" s="568"/>
      <c r="AF33" s="568"/>
      <c r="AG33" s="568"/>
      <c r="AH33" s="568"/>
      <c r="AI33" s="568"/>
      <c r="AJ33" s="568"/>
      <c r="AK33" s="568"/>
      <c r="AL33" s="568"/>
      <c r="AM33" s="568"/>
      <c r="AN33" s="568"/>
      <c r="AO33" s="568"/>
      <c r="AP33" s="568"/>
      <c r="AQ33" s="568"/>
      <c r="AR33" s="568"/>
      <c r="AS33" s="568"/>
      <c r="AT33" s="568"/>
      <c r="AU33" s="568"/>
      <c r="AV33" s="568"/>
    </row>
    <row r="34" spans="1:48" s="578" customFormat="1" ht="15.75">
      <c r="A34" s="553" t="s">
        <v>73</v>
      </c>
      <c r="B34" s="554">
        <v>2045.09</v>
      </c>
      <c r="C34" s="575">
        <v>151000267</v>
      </c>
      <c r="D34" s="576">
        <v>44932</v>
      </c>
      <c r="E34" s="577">
        <v>4417</v>
      </c>
      <c r="F34" s="577">
        <v>3909</v>
      </c>
      <c r="G34" s="546"/>
      <c r="H34" s="568"/>
      <c r="I34" s="568"/>
      <c r="J34" s="568"/>
      <c r="K34" s="568"/>
      <c r="L34" s="568"/>
      <c r="M34" s="568"/>
      <c r="N34" s="568"/>
      <c r="O34" s="568"/>
      <c r="P34" s="568"/>
      <c r="Q34" s="568"/>
      <c r="R34" s="568"/>
      <c r="S34" s="568"/>
      <c r="T34" s="568"/>
      <c r="U34" s="568"/>
      <c r="V34" s="568"/>
      <c r="W34" s="568"/>
      <c r="X34" s="568"/>
      <c r="Y34" s="568"/>
      <c r="Z34" s="568"/>
      <c r="AA34" s="568"/>
      <c r="AB34" s="568"/>
      <c r="AC34" s="568"/>
      <c r="AD34" s="568"/>
      <c r="AE34" s="568"/>
      <c r="AF34" s="568"/>
      <c r="AG34" s="568"/>
      <c r="AH34" s="568"/>
      <c r="AI34" s="568"/>
      <c r="AJ34" s="568"/>
      <c r="AK34" s="568"/>
      <c r="AL34" s="568"/>
      <c r="AM34" s="568"/>
      <c r="AN34" s="568"/>
      <c r="AO34" s="568"/>
      <c r="AP34" s="568"/>
      <c r="AQ34" s="568"/>
      <c r="AR34" s="568"/>
      <c r="AS34" s="568"/>
      <c r="AT34" s="568"/>
      <c r="AU34" s="568"/>
      <c r="AV34" s="568"/>
    </row>
    <row r="35" spans="1:48" s="578" customFormat="1" ht="15.75">
      <c r="A35" s="553" t="s">
        <v>16</v>
      </c>
      <c r="B35" s="554">
        <v>3888.65</v>
      </c>
      <c r="C35" s="575">
        <v>162001783</v>
      </c>
      <c r="D35" s="576">
        <v>44932</v>
      </c>
      <c r="E35" s="577">
        <v>3787</v>
      </c>
      <c r="F35" s="577">
        <v>2898</v>
      </c>
      <c r="G35" s="546"/>
      <c r="H35" s="568"/>
      <c r="I35" s="568"/>
      <c r="J35" s="568"/>
      <c r="K35" s="568"/>
      <c r="L35" s="568"/>
      <c r="M35" s="568"/>
      <c r="N35" s="568"/>
      <c r="O35" s="568"/>
      <c r="P35" s="568"/>
      <c r="Q35" s="568"/>
      <c r="R35" s="568"/>
      <c r="S35" s="568"/>
      <c r="T35" s="568"/>
      <c r="U35" s="568"/>
      <c r="V35" s="568"/>
      <c r="W35" s="568"/>
      <c r="X35" s="568"/>
      <c r="Y35" s="568"/>
      <c r="Z35" s="568"/>
      <c r="AA35" s="568"/>
      <c r="AB35" s="568"/>
      <c r="AC35" s="568"/>
      <c r="AD35" s="568"/>
      <c r="AE35" s="568"/>
      <c r="AF35" s="568"/>
      <c r="AG35" s="568"/>
      <c r="AH35" s="568"/>
      <c r="AI35" s="568"/>
      <c r="AJ35" s="568"/>
      <c r="AK35" s="568"/>
      <c r="AL35" s="568"/>
      <c r="AM35" s="568"/>
      <c r="AN35" s="568"/>
      <c r="AO35" s="568"/>
      <c r="AP35" s="568"/>
      <c r="AQ35" s="568"/>
      <c r="AR35" s="568"/>
      <c r="AS35" s="568"/>
      <c r="AT35" s="568"/>
      <c r="AU35" s="568"/>
      <c r="AV35" s="568"/>
    </row>
    <row r="36" spans="1:48" s="578" customFormat="1" ht="15.75">
      <c r="A36" s="553" t="s">
        <v>13</v>
      </c>
      <c r="B36" s="574">
        <v>2923.84</v>
      </c>
      <c r="C36" s="575">
        <v>161009394</v>
      </c>
      <c r="D36" s="576">
        <v>44933</v>
      </c>
      <c r="E36" s="577">
        <v>5104</v>
      </c>
      <c r="F36" s="577">
        <v>4212</v>
      </c>
      <c r="G36" s="546"/>
      <c r="H36" s="568"/>
      <c r="I36" s="568"/>
      <c r="J36" s="568"/>
      <c r="K36" s="568"/>
      <c r="L36" s="568"/>
      <c r="M36" s="568"/>
      <c r="N36" s="568"/>
      <c r="O36" s="568"/>
      <c r="P36" s="568"/>
      <c r="Q36" s="568"/>
      <c r="R36" s="568"/>
      <c r="S36" s="568"/>
      <c r="T36" s="568"/>
      <c r="U36" s="568"/>
      <c r="V36" s="568"/>
      <c r="W36" s="568"/>
      <c r="X36" s="568"/>
      <c r="Y36" s="568"/>
      <c r="Z36" s="568"/>
      <c r="AA36" s="568"/>
      <c r="AB36" s="568"/>
      <c r="AC36" s="568"/>
      <c r="AD36" s="568"/>
      <c r="AE36" s="568"/>
      <c r="AF36" s="568"/>
      <c r="AG36" s="568"/>
      <c r="AH36" s="568"/>
      <c r="AI36" s="568"/>
      <c r="AJ36" s="568"/>
      <c r="AK36" s="568"/>
      <c r="AL36" s="568"/>
      <c r="AM36" s="568"/>
      <c r="AN36" s="568"/>
      <c r="AO36" s="568"/>
      <c r="AP36" s="568"/>
      <c r="AQ36" s="568"/>
      <c r="AR36" s="568"/>
      <c r="AS36" s="568"/>
      <c r="AT36" s="568"/>
      <c r="AU36" s="568"/>
      <c r="AV36" s="568"/>
    </row>
    <row r="37" spans="1:48" s="578" customFormat="1" ht="15.75">
      <c r="A37" s="553" t="s">
        <v>14</v>
      </c>
      <c r="B37" s="574">
        <v>1007.06</v>
      </c>
      <c r="C37" s="575">
        <v>161009394</v>
      </c>
      <c r="D37" s="576">
        <v>44933</v>
      </c>
      <c r="E37" s="577">
        <v>4381</v>
      </c>
      <c r="F37" s="577">
        <v>4514</v>
      </c>
      <c r="G37" s="546"/>
      <c r="H37" s="568"/>
      <c r="I37" s="568"/>
      <c r="J37" s="568"/>
      <c r="K37" s="568"/>
      <c r="L37" s="568"/>
      <c r="M37" s="568"/>
      <c r="N37" s="568"/>
      <c r="O37" s="568"/>
      <c r="P37" s="568"/>
      <c r="Q37" s="568"/>
      <c r="R37" s="568"/>
      <c r="S37" s="568"/>
      <c r="T37" s="568"/>
      <c r="U37" s="568"/>
      <c r="V37" s="568"/>
      <c r="W37" s="568"/>
      <c r="X37" s="568"/>
      <c r="Y37" s="568"/>
      <c r="Z37" s="568"/>
      <c r="AA37" s="568"/>
      <c r="AB37" s="568"/>
      <c r="AC37" s="568"/>
      <c r="AD37" s="568"/>
      <c r="AE37" s="568"/>
      <c r="AF37" s="568"/>
      <c r="AG37" s="568"/>
      <c r="AH37" s="568"/>
      <c r="AI37" s="568"/>
      <c r="AJ37" s="568"/>
      <c r="AK37" s="568"/>
      <c r="AL37" s="568"/>
      <c r="AM37" s="568"/>
      <c r="AN37" s="568"/>
      <c r="AO37" s="568"/>
      <c r="AP37" s="568"/>
      <c r="AQ37" s="568"/>
      <c r="AR37" s="568"/>
      <c r="AS37" s="568"/>
      <c r="AT37" s="568"/>
      <c r="AU37" s="568"/>
      <c r="AV37" s="568"/>
    </row>
    <row r="38" spans="1:48" s="578" customFormat="1" ht="15.75">
      <c r="A38" s="553" t="s">
        <v>20</v>
      </c>
      <c r="B38" s="574">
        <v>1942.63</v>
      </c>
      <c r="C38" s="575">
        <v>161009396</v>
      </c>
      <c r="D38" s="576">
        <v>44934</v>
      </c>
      <c r="E38" s="577">
        <v>4242</v>
      </c>
      <c r="F38" s="577">
        <v>3862</v>
      </c>
      <c r="G38" s="546"/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8"/>
      <c r="S38" s="568"/>
      <c r="T38" s="568"/>
      <c r="U38" s="568"/>
      <c r="V38" s="568"/>
      <c r="W38" s="568"/>
      <c r="X38" s="568"/>
      <c r="Y38" s="568"/>
      <c r="Z38" s="568"/>
      <c r="AA38" s="568"/>
      <c r="AB38" s="568"/>
      <c r="AC38" s="568"/>
      <c r="AD38" s="568"/>
      <c r="AE38" s="568"/>
      <c r="AF38" s="568"/>
      <c r="AG38" s="568"/>
      <c r="AH38" s="568"/>
      <c r="AI38" s="568"/>
      <c r="AJ38" s="568"/>
      <c r="AK38" s="568"/>
      <c r="AL38" s="568"/>
      <c r="AM38" s="568"/>
      <c r="AN38" s="568"/>
      <c r="AO38" s="568"/>
      <c r="AP38" s="568"/>
      <c r="AQ38" s="568"/>
      <c r="AR38" s="568"/>
      <c r="AS38" s="568"/>
      <c r="AT38" s="568"/>
      <c r="AU38" s="568"/>
      <c r="AV38" s="568"/>
    </row>
    <row r="39" spans="1:48" s="578" customFormat="1" ht="15.75">
      <c r="A39" s="553" t="s">
        <v>73</v>
      </c>
      <c r="B39" s="579">
        <v>1973.42</v>
      </c>
      <c r="C39" s="575">
        <v>161009396</v>
      </c>
      <c r="D39" s="576">
        <v>44934</v>
      </c>
      <c r="E39" s="577">
        <v>4355</v>
      </c>
      <c r="F39" s="577">
        <v>3672</v>
      </c>
      <c r="G39" s="546"/>
      <c r="H39" s="568"/>
      <c r="I39" s="568"/>
      <c r="J39" s="568"/>
      <c r="K39" s="568"/>
      <c r="L39" s="568"/>
      <c r="M39" s="568"/>
      <c r="N39" s="568"/>
      <c r="O39" s="568"/>
      <c r="P39" s="568"/>
      <c r="Q39" s="568"/>
      <c r="R39" s="568"/>
      <c r="S39" s="568"/>
      <c r="T39" s="568"/>
      <c r="U39" s="568"/>
      <c r="V39" s="568"/>
      <c r="W39" s="568"/>
      <c r="X39" s="568"/>
      <c r="Y39" s="568"/>
      <c r="Z39" s="568"/>
      <c r="AA39" s="568"/>
      <c r="AB39" s="568"/>
      <c r="AC39" s="568"/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  <c r="AQ39" s="568"/>
      <c r="AR39" s="568"/>
      <c r="AS39" s="568"/>
      <c r="AT39" s="568"/>
      <c r="AU39" s="568"/>
      <c r="AV39" s="568"/>
    </row>
    <row r="40" spans="1:48" s="578" customFormat="1" ht="15.75">
      <c r="A40" s="553" t="s">
        <v>16</v>
      </c>
      <c r="B40" s="579">
        <v>3772.75</v>
      </c>
      <c r="C40" s="575">
        <v>162001787</v>
      </c>
      <c r="D40" s="576">
        <v>44934</v>
      </c>
      <c r="E40" s="577">
        <v>3787</v>
      </c>
      <c r="F40" s="577">
        <v>2472</v>
      </c>
      <c r="G40" s="546"/>
      <c r="H40" s="568"/>
      <c r="I40" s="568"/>
      <c r="J40" s="568"/>
      <c r="K40" s="568"/>
      <c r="L40" s="568"/>
      <c r="M40" s="568"/>
      <c r="N40" s="568"/>
      <c r="O40" s="568"/>
      <c r="P40" s="568"/>
      <c r="Q40" s="568"/>
      <c r="R40" s="568"/>
      <c r="S40" s="568"/>
      <c r="T40" s="568"/>
      <c r="U40" s="568"/>
      <c r="V40" s="568"/>
      <c r="W40" s="568"/>
      <c r="X40" s="568"/>
      <c r="Y40" s="568"/>
      <c r="Z40" s="568"/>
      <c r="AA40" s="568"/>
      <c r="AB40" s="568"/>
      <c r="AC40" s="568"/>
      <c r="AD40" s="568"/>
      <c r="AE40" s="568"/>
      <c r="AF40" s="568"/>
      <c r="AG40" s="568"/>
      <c r="AH40" s="568"/>
      <c r="AI40" s="568"/>
      <c r="AJ40" s="568"/>
      <c r="AK40" s="568"/>
      <c r="AL40" s="568"/>
      <c r="AM40" s="568"/>
      <c r="AN40" s="568"/>
      <c r="AO40" s="568"/>
      <c r="AP40" s="568"/>
      <c r="AQ40" s="568"/>
      <c r="AR40" s="568"/>
      <c r="AS40" s="568"/>
      <c r="AT40" s="568"/>
      <c r="AU40" s="568"/>
      <c r="AV40" s="568"/>
    </row>
    <row r="41" spans="1:48" s="578" customFormat="1" ht="15.75">
      <c r="A41" s="553" t="s">
        <v>270</v>
      </c>
      <c r="B41" s="574">
        <v>3930.55</v>
      </c>
      <c r="C41" s="575">
        <v>161004260</v>
      </c>
      <c r="D41" s="576">
        <v>44934</v>
      </c>
      <c r="E41" s="577">
        <v>4620</v>
      </c>
      <c r="F41" s="577">
        <v>3961</v>
      </c>
      <c r="G41" s="546"/>
      <c r="H41" s="568"/>
      <c r="I41" s="568"/>
      <c r="J41" s="568"/>
      <c r="K41" s="568"/>
      <c r="L41" s="568"/>
      <c r="M41" s="568"/>
      <c r="N41" s="568"/>
      <c r="O41" s="568"/>
      <c r="P41" s="568"/>
      <c r="Q41" s="568"/>
      <c r="R41" s="568"/>
      <c r="S41" s="568"/>
      <c r="T41" s="568"/>
      <c r="U41" s="568"/>
      <c r="V41" s="568"/>
      <c r="W41" s="568"/>
      <c r="X41" s="568"/>
      <c r="Y41" s="568"/>
      <c r="Z41" s="568"/>
      <c r="AA41" s="568"/>
      <c r="AB41" s="568"/>
      <c r="AC41" s="568"/>
      <c r="AD41" s="568"/>
      <c r="AE41" s="568"/>
      <c r="AF41" s="568"/>
      <c r="AG41" s="568"/>
      <c r="AH41" s="568"/>
      <c r="AI41" s="568"/>
      <c r="AJ41" s="568"/>
      <c r="AK41" s="568"/>
      <c r="AL41" s="568"/>
      <c r="AM41" s="568"/>
      <c r="AN41" s="568"/>
      <c r="AO41" s="568"/>
      <c r="AP41" s="568"/>
      <c r="AQ41" s="568"/>
      <c r="AR41" s="568"/>
      <c r="AS41" s="568"/>
      <c r="AT41" s="568"/>
      <c r="AU41" s="568"/>
      <c r="AV41" s="568"/>
    </row>
    <row r="42" spans="1:48" s="578" customFormat="1" ht="15.75">
      <c r="A42" s="553" t="s">
        <v>20</v>
      </c>
      <c r="B42" s="574">
        <v>1900</v>
      </c>
      <c r="C42" s="575">
        <v>161009398</v>
      </c>
      <c r="D42" s="576">
        <v>44934</v>
      </c>
      <c r="E42" s="577">
        <v>4187</v>
      </c>
      <c r="F42" s="577">
        <v>4285</v>
      </c>
      <c r="G42" s="546"/>
      <c r="H42" s="568"/>
      <c r="I42" s="568"/>
      <c r="J42" s="568"/>
      <c r="K42" s="568"/>
      <c r="L42" s="568"/>
      <c r="M42" s="568"/>
      <c r="N42" s="568"/>
      <c r="O42" s="568"/>
      <c r="P42" s="568"/>
      <c r="Q42" s="568"/>
      <c r="R42" s="568"/>
      <c r="S42" s="568"/>
      <c r="T42" s="568"/>
      <c r="U42" s="568"/>
      <c r="V42" s="568"/>
      <c r="W42" s="568"/>
      <c r="X42" s="568"/>
      <c r="Y42" s="568"/>
      <c r="Z42" s="568"/>
      <c r="AA42" s="568"/>
      <c r="AB42" s="568"/>
      <c r="AC42" s="568"/>
      <c r="AD42" s="568"/>
      <c r="AE42" s="568"/>
      <c r="AF42" s="568"/>
      <c r="AG42" s="568"/>
      <c r="AH42" s="568"/>
      <c r="AI42" s="568"/>
      <c r="AJ42" s="568"/>
      <c r="AK42" s="568"/>
      <c r="AL42" s="568"/>
      <c r="AM42" s="568"/>
      <c r="AN42" s="568"/>
      <c r="AO42" s="568"/>
      <c r="AP42" s="568"/>
      <c r="AQ42" s="568"/>
      <c r="AR42" s="568"/>
      <c r="AS42" s="568"/>
      <c r="AT42" s="568"/>
      <c r="AU42" s="568"/>
      <c r="AV42" s="568"/>
    </row>
    <row r="43" spans="1:48" s="578" customFormat="1" ht="15.75">
      <c r="A43" s="553" t="s">
        <v>73</v>
      </c>
      <c r="B43" s="554">
        <v>2010.15</v>
      </c>
      <c r="C43" s="575">
        <v>161009398</v>
      </c>
      <c r="D43" s="576">
        <v>44934</v>
      </c>
      <c r="E43" s="577">
        <v>4279</v>
      </c>
      <c r="F43" s="577">
        <v>4038</v>
      </c>
      <c r="G43" s="546"/>
      <c r="H43" s="568"/>
      <c r="I43" s="568"/>
      <c r="J43" s="568"/>
      <c r="K43" s="568"/>
      <c r="L43" s="568"/>
      <c r="M43" s="568"/>
      <c r="N43" s="568"/>
      <c r="O43" s="568"/>
      <c r="P43" s="568"/>
      <c r="Q43" s="568"/>
      <c r="R43" s="568"/>
      <c r="S43" s="568"/>
      <c r="T43" s="568"/>
      <c r="U43" s="568"/>
      <c r="V43" s="568"/>
      <c r="W43" s="568"/>
      <c r="X43" s="568"/>
      <c r="Y43" s="568"/>
      <c r="Z43" s="568"/>
      <c r="AA43" s="568"/>
      <c r="AB43" s="568"/>
      <c r="AC43" s="568"/>
      <c r="AD43" s="568"/>
      <c r="AE43" s="568"/>
      <c r="AF43" s="568"/>
      <c r="AG43" s="568"/>
      <c r="AH43" s="568"/>
      <c r="AI43" s="568"/>
      <c r="AJ43" s="568"/>
      <c r="AK43" s="568"/>
      <c r="AL43" s="568"/>
      <c r="AM43" s="568"/>
      <c r="AN43" s="568"/>
      <c r="AO43" s="568"/>
      <c r="AP43" s="568"/>
      <c r="AQ43" s="568"/>
      <c r="AR43" s="568"/>
      <c r="AS43" s="568"/>
      <c r="AT43" s="568"/>
      <c r="AU43" s="568"/>
      <c r="AV43" s="568"/>
    </row>
    <row r="44" spans="1:48" s="578" customFormat="1" ht="15.75">
      <c r="A44" s="553" t="s">
        <v>38</v>
      </c>
      <c r="B44" s="574">
        <v>1872.92</v>
      </c>
      <c r="C44" s="575">
        <v>161002095</v>
      </c>
      <c r="D44" s="576">
        <v>44935</v>
      </c>
      <c r="E44" s="577">
        <v>4235</v>
      </c>
      <c r="F44" s="577">
        <v>2955</v>
      </c>
      <c r="G44" s="546"/>
      <c r="H44" s="568"/>
      <c r="I44" s="568"/>
      <c r="J44" s="568"/>
      <c r="K44" s="568"/>
      <c r="L44" s="568"/>
      <c r="M44" s="568"/>
      <c r="N44" s="568"/>
      <c r="O44" s="568"/>
      <c r="P44" s="568"/>
      <c r="Q44" s="568"/>
      <c r="R44" s="568"/>
      <c r="S44" s="568"/>
      <c r="T44" s="568"/>
      <c r="U44" s="568"/>
      <c r="V44" s="568"/>
      <c r="W44" s="568"/>
      <c r="X44" s="568"/>
      <c r="Y44" s="568"/>
      <c r="Z44" s="568"/>
      <c r="AA44" s="568"/>
      <c r="AB44" s="568"/>
      <c r="AC44" s="568"/>
      <c r="AD44" s="568"/>
      <c r="AE44" s="568"/>
      <c r="AF44" s="568"/>
      <c r="AG44" s="568"/>
      <c r="AH44" s="568"/>
      <c r="AI44" s="568"/>
      <c r="AJ44" s="568"/>
      <c r="AK44" s="568"/>
      <c r="AL44" s="568"/>
      <c r="AM44" s="568"/>
      <c r="AN44" s="568"/>
      <c r="AO44" s="568"/>
      <c r="AP44" s="568"/>
      <c r="AQ44" s="568"/>
      <c r="AR44" s="568"/>
      <c r="AS44" s="568"/>
      <c r="AT44" s="568"/>
      <c r="AU44" s="568"/>
      <c r="AV44" s="568"/>
    </row>
    <row r="45" spans="1:48" s="578" customFormat="1" ht="15.75">
      <c r="A45" s="553" t="s">
        <v>42</v>
      </c>
      <c r="B45" s="574">
        <v>1885.08</v>
      </c>
      <c r="C45" s="575">
        <v>161002095</v>
      </c>
      <c r="D45" s="576">
        <v>44935</v>
      </c>
      <c r="E45" s="577">
        <v>4355</v>
      </c>
      <c r="F45" s="577">
        <v>2955</v>
      </c>
      <c r="G45" s="546"/>
      <c r="H45" s="568"/>
      <c r="I45" s="568"/>
      <c r="J45" s="568"/>
      <c r="K45" s="568"/>
      <c r="L45" s="568"/>
      <c r="M45" s="568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568"/>
      <c r="AC45" s="568"/>
      <c r="AD45" s="568"/>
      <c r="AE45" s="568"/>
      <c r="AF45" s="568"/>
      <c r="AG45" s="568"/>
      <c r="AH45" s="568"/>
      <c r="AI45" s="568"/>
      <c r="AJ45" s="568"/>
      <c r="AK45" s="568"/>
      <c r="AL45" s="568"/>
      <c r="AM45" s="568"/>
      <c r="AN45" s="568"/>
      <c r="AO45" s="568"/>
      <c r="AP45" s="568"/>
      <c r="AQ45" s="568"/>
      <c r="AR45" s="568"/>
      <c r="AS45" s="568"/>
      <c r="AT45" s="568"/>
      <c r="AU45" s="568"/>
      <c r="AV45" s="568"/>
    </row>
    <row r="46" spans="1:48" s="578" customFormat="1" ht="15.75">
      <c r="A46" s="553" t="s">
        <v>16</v>
      </c>
      <c r="B46" s="574">
        <v>3833.55</v>
      </c>
      <c r="C46" s="575">
        <v>142000173</v>
      </c>
      <c r="D46" s="576">
        <v>44933</v>
      </c>
      <c r="E46" s="577">
        <v>3787</v>
      </c>
      <c r="F46" s="577">
        <v>2912</v>
      </c>
      <c r="G46" s="546"/>
      <c r="H46" s="568"/>
      <c r="I46" s="568"/>
      <c r="J46" s="568"/>
      <c r="K46" s="568"/>
      <c r="L46" s="568"/>
      <c r="M46" s="568"/>
      <c r="N46" s="568"/>
      <c r="O46" s="568"/>
      <c r="P46" s="568"/>
      <c r="Q46" s="568"/>
      <c r="R46" s="568"/>
      <c r="S46" s="568"/>
      <c r="T46" s="568"/>
      <c r="U46" s="568"/>
      <c r="V46" s="568"/>
      <c r="W46" s="568"/>
      <c r="X46" s="568"/>
      <c r="Y46" s="568"/>
      <c r="Z46" s="568"/>
      <c r="AA46" s="568"/>
      <c r="AB46" s="568"/>
      <c r="AC46" s="568"/>
      <c r="AD46" s="568"/>
      <c r="AE46" s="568"/>
      <c r="AF46" s="568"/>
      <c r="AG46" s="568"/>
      <c r="AH46" s="568"/>
      <c r="AI46" s="568"/>
      <c r="AJ46" s="568"/>
      <c r="AK46" s="568"/>
      <c r="AL46" s="568"/>
      <c r="AM46" s="568"/>
      <c r="AN46" s="568"/>
      <c r="AO46" s="568"/>
      <c r="AP46" s="568"/>
      <c r="AQ46" s="568"/>
      <c r="AR46" s="568"/>
      <c r="AS46" s="568"/>
      <c r="AT46" s="568"/>
      <c r="AU46" s="568"/>
      <c r="AV46" s="568"/>
    </row>
    <row r="47" spans="1:48" s="578" customFormat="1" ht="15.75">
      <c r="A47" s="553" t="s">
        <v>27</v>
      </c>
      <c r="B47" s="574">
        <v>4078.1</v>
      </c>
      <c r="C47" s="575">
        <v>162000036</v>
      </c>
      <c r="D47" s="576">
        <v>44936</v>
      </c>
      <c r="E47" s="577">
        <v>4357</v>
      </c>
      <c r="F47" s="577">
        <v>3475</v>
      </c>
      <c r="G47" s="546"/>
      <c r="H47" s="568"/>
      <c r="I47" s="568"/>
      <c r="J47" s="568"/>
      <c r="K47" s="568"/>
      <c r="L47" s="568"/>
      <c r="M47" s="568"/>
      <c r="N47" s="568"/>
      <c r="O47" s="568"/>
      <c r="P47" s="568"/>
      <c r="Q47" s="568"/>
      <c r="R47" s="568"/>
      <c r="S47" s="568"/>
      <c r="T47" s="568"/>
      <c r="U47" s="568"/>
      <c r="V47" s="568"/>
      <c r="W47" s="568"/>
      <c r="X47" s="568"/>
      <c r="Y47" s="568"/>
      <c r="Z47" s="568"/>
      <c r="AA47" s="568"/>
      <c r="AB47" s="568"/>
      <c r="AC47" s="568"/>
      <c r="AD47" s="568"/>
      <c r="AE47" s="568"/>
      <c r="AF47" s="568"/>
      <c r="AG47" s="568"/>
      <c r="AH47" s="568"/>
      <c r="AI47" s="568"/>
      <c r="AJ47" s="568"/>
      <c r="AK47" s="568"/>
      <c r="AL47" s="568"/>
      <c r="AM47" s="568"/>
      <c r="AN47" s="568"/>
      <c r="AO47" s="568"/>
      <c r="AP47" s="568"/>
      <c r="AQ47" s="568"/>
      <c r="AR47" s="568"/>
      <c r="AS47" s="568"/>
      <c r="AT47" s="568"/>
      <c r="AU47" s="568"/>
      <c r="AV47" s="568"/>
    </row>
    <row r="48" spans="1:48" s="578" customFormat="1" ht="15.75">
      <c r="A48" s="553" t="s">
        <v>73</v>
      </c>
      <c r="B48" s="574">
        <v>1865.74</v>
      </c>
      <c r="C48" s="575">
        <v>161009400</v>
      </c>
      <c r="D48" s="576">
        <v>44935</v>
      </c>
      <c r="E48" s="577">
        <v>4838</v>
      </c>
      <c r="F48" s="577">
        <v>4151</v>
      </c>
      <c r="G48" s="546"/>
      <c r="H48" s="568"/>
      <c r="I48" s="568"/>
      <c r="J48" s="568"/>
      <c r="K48" s="568"/>
      <c r="L48" s="568"/>
      <c r="M48" s="568"/>
      <c r="N48" s="568"/>
      <c r="O48" s="568"/>
      <c r="P48" s="568"/>
      <c r="Q48" s="568"/>
      <c r="R48" s="568"/>
      <c r="S48" s="568"/>
      <c r="T48" s="568"/>
      <c r="U48" s="568"/>
      <c r="V48" s="568"/>
      <c r="W48" s="568"/>
      <c r="X48" s="568"/>
      <c r="Y48" s="568"/>
      <c r="Z48" s="568"/>
      <c r="AA48" s="568"/>
      <c r="AB48" s="568"/>
      <c r="AC48" s="568"/>
      <c r="AD48" s="568"/>
      <c r="AE48" s="568"/>
      <c r="AF48" s="568"/>
      <c r="AG48" s="568"/>
      <c r="AH48" s="568"/>
      <c r="AI48" s="568"/>
      <c r="AJ48" s="568"/>
      <c r="AK48" s="568"/>
      <c r="AL48" s="568"/>
      <c r="AM48" s="568"/>
      <c r="AN48" s="568"/>
      <c r="AO48" s="568"/>
      <c r="AP48" s="568"/>
      <c r="AQ48" s="568"/>
      <c r="AR48" s="568"/>
      <c r="AS48" s="568"/>
      <c r="AT48" s="568"/>
      <c r="AU48" s="568"/>
      <c r="AV48" s="568"/>
    </row>
    <row r="49" spans="1:48" s="578" customFormat="1" ht="15.75">
      <c r="A49" s="553" t="s">
        <v>20</v>
      </c>
      <c r="B49" s="574">
        <v>1989.71</v>
      </c>
      <c r="C49" s="575">
        <v>161009400</v>
      </c>
      <c r="D49" s="576">
        <v>44935</v>
      </c>
      <c r="E49" s="577">
        <v>4391</v>
      </c>
      <c r="F49" s="577">
        <v>4389</v>
      </c>
      <c r="G49" s="546"/>
      <c r="H49" s="568"/>
      <c r="I49" s="568"/>
      <c r="J49" s="568"/>
      <c r="K49" s="568"/>
      <c r="L49" s="568"/>
      <c r="M49" s="568"/>
      <c r="N49" s="568"/>
      <c r="O49" s="568"/>
      <c r="P49" s="568"/>
      <c r="Q49" s="568"/>
      <c r="R49" s="568"/>
      <c r="S49" s="568"/>
      <c r="T49" s="568"/>
      <c r="U49" s="568"/>
      <c r="V49" s="568"/>
      <c r="W49" s="568"/>
      <c r="X49" s="568"/>
      <c r="Y49" s="568"/>
      <c r="Z49" s="568"/>
      <c r="AA49" s="568"/>
      <c r="AB49" s="568"/>
      <c r="AC49" s="568"/>
      <c r="AD49" s="568"/>
      <c r="AE49" s="568"/>
      <c r="AF49" s="568"/>
      <c r="AG49" s="568"/>
      <c r="AH49" s="568"/>
      <c r="AI49" s="568"/>
      <c r="AJ49" s="568"/>
      <c r="AK49" s="568"/>
      <c r="AL49" s="568"/>
      <c r="AM49" s="568"/>
      <c r="AN49" s="568"/>
      <c r="AO49" s="568"/>
      <c r="AP49" s="568"/>
      <c r="AQ49" s="568"/>
      <c r="AR49" s="568"/>
      <c r="AS49" s="568"/>
      <c r="AT49" s="568"/>
      <c r="AU49" s="568"/>
      <c r="AV49" s="568"/>
    </row>
    <row r="50" spans="1:48" s="578" customFormat="1" ht="15.75">
      <c r="A50" s="553" t="s">
        <v>17</v>
      </c>
      <c r="B50" s="554">
        <v>3819.85</v>
      </c>
      <c r="C50" s="575">
        <v>162001794</v>
      </c>
      <c r="D50" s="576">
        <v>44936</v>
      </c>
      <c r="E50" s="577">
        <v>3787</v>
      </c>
      <c r="F50" s="577">
        <v>2035</v>
      </c>
      <c r="G50" s="546"/>
      <c r="H50" s="568"/>
      <c r="I50" s="568"/>
      <c r="J50" s="568"/>
      <c r="K50" s="568"/>
      <c r="L50" s="568"/>
      <c r="M50" s="568"/>
      <c r="N50" s="568"/>
      <c r="O50" s="568"/>
      <c r="P50" s="568"/>
      <c r="Q50" s="568"/>
      <c r="R50" s="568"/>
      <c r="S50" s="568"/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8"/>
      <c r="AE50" s="568"/>
      <c r="AF50" s="568"/>
      <c r="AG50" s="568"/>
      <c r="AH50" s="568"/>
      <c r="AI50" s="568"/>
      <c r="AJ50" s="568"/>
      <c r="AK50" s="568"/>
      <c r="AL50" s="568"/>
      <c r="AM50" s="568"/>
      <c r="AN50" s="568"/>
      <c r="AO50" s="568"/>
      <c r="AP50" s="568"/>
      <c r="AQ50" s="568"/>
      <c r="AR50" s="568"/>
      <c r="AS50" s="568"/>
      <c r="AT50" s="568"/>
      <c r="AU50" s="568"/>
      <c r="AV50" s="568"/>
    </row>
    <row r="51" spans="1:48" s="578" customFormat="1" ht="15.75">
      <c r="A51" s="553" t="s">
        <v>138</v>
      </c>
      <c r="B51" s="554">
        <v>861.92</v>
      </c>
      <c r="C51" s="575">
        <v>151000042</v>
      </c>
      <c r="D51" s="576">
        <v>44937</v>
      </c>
      <c r="E51" s="577">
        <v>4858</v>
      </c>
      <c r="F51" s="577">
        <v>3238</v>
      </c>
      <c r="G51" s="546"/>
      <c r="H51" s="568"/>
      <c r="I51" s="568"/>
      <c r="J51" s="568"/>
      <c r="K51" s="568"/>
      <c r="L51" s="568"/>
      <c r="M51" s="568"/>
      <c r="N51" s="568"/>
      <c r="O51" s="568"/>
      <c r="P51" s="568"/>
      <c r="Q51" s="568"/>
      <c r="R51" s="568"/>
      <c r="S51" s="568"/>
      <c r="T51" s="568"/>
      <c r="U51" s="568"/>
      <c r="V51" s="568"/>
      <c r="W51" s="568"/>
      <c r="X51" s="568"/>
      <c r="Y51" s="568"/>
      <c r="Z51" s="568"/>
      <c r="AA51" s="568"/>
      <c r="AB51" s="568"/>
      <c r="AC51" s="568"/>
      <c r="AD51" s="568"/>
      <c r="AE51" s="568"/>
      <c r="AF51" s="568"/>
      <c r="AG51" s="568"/>
      <c r="AH51" s="568"/>
      <c r="AI51" s="568"/>
      <c r="AJ51" s="568"/>
      <c r="AK51" s="568"/>
      <c r="AL51" s="568"/>
      <c r="AM51" s="568"/>
      <c r="AN51" s="568"/>
      <c r="AO51" s="568"/>
      <c r="AP51" s="568"/>
      <c r="AQ51" s="568"/>
      <c r="AR51" s="568"/>
      <c r="AS51" s="568"/>
      <c r="AT51" s="568"/>
      <c r="AU51" s="568"/>
      <c r="AV51" s="568"/>
    </row>
    <row r="52" spans="1:48" s="578" customFormat="1" ht="15.75">
      <c r="A52" s="553" t="s">
        <v>112</v>
      </c>
      <c r="B52" s="554">
        <v>2938.58</v>
      </c>
      <c r="C52" s="575">
        <v>151000042</v>
      </c>
      <c r="D52" s="576">
        <v>44937</v>
      </c>
      <c r="E52" s="577">
        <v>4858</v>
      </c>
      <c r="F52" s="577">
        <v>3238</v>
      </c>
      <c r="G52" s="546"/>
      <c r="H52" s="568"/>
      <c r="I52" s="568"/>
      <c r="J52" s="568"/>
      <c r="K52" s="568"/>
      <c r="L52" s="568"/>
      <c r="M52" s="568"/>
      <c r="N52" s="568"/>
      <c r="O52" s="568"/>
      <c r="P52" s="568"/>
      <c r="Q52" s="568"/>
      <c r="R52" s="568"/>
      <c r="S52" s="568"/>
      <c r="T52" s="568"/>
      <c r="U52" s="568"/>
      <c r="V52" s="568"/>
      <c r="W52" s="568"/>
      <c r="X52" s="568"/>
      <c r="Y52" s="568"/>
      <c r="Z52" s="568"/>
      <c r="AA52" s="568"/>
      <c r="AB52" s="568"/>
      <c r="AC52" s="568"/>
      <c r="AD52" s="568"/>
      <c r="AE52" s="568"/>
      <c r="AF52" s="568"/>
      <c r="AG52" s="568"/>
      <c r="AH52" s="568"/>
      <c r="AI52" s="568"/>
      <c r="AJ52" s="568"/>
      <c r="AK52" s="568"/>
      <c r="AL52" s="568"/>
      <c r="AM52" s="568"/>
      <c r="AN52" s="568"/>
      <c r="AO52" s="568"/>
      <c r="AP52" s="568"/>
      <c r="AQ52" s="568"/>
      <c r="AR52" s="568"/>
      <c r="AS52" s="568"/>
      <c r="AT52" s="568"/>
      <c r="AU52" s="568"/>
      <c r="AV52" s="568"/>
    </row>
    <row r="53" spans="1:48" s="578" customFormat="1" ht="15.75">
      <c r="A53" s="553" t="s">
        <v>13</v>
      </c>
      <c r="B53" s="554">
        <v>2573.5500000000002</v>
      </c>
      <c r="C53" s="575">
        <v>151000271</v>
      </c>
      <c r="D53" s="576">
        <v>44937</v>
      </c>
      <c r="E53" s="577">
        <v>5121</v>
      </c>
      <c r="F53" s="577">
        <v>4322</v>
      </c>
      <c r="G53" s="546"/>
      <c r="H53" s="568"/>
      <c r="I53" s="568"/>
      <c r="J53" s="568"/>
      <c r="K53" s="568"/>
      <c r="L53" s="568"/>
      <c r="M53" s="568"/>
      <c r="N53" s="568"/>
      <c r="O53" s="568"/>
      <c r="P53" s="568"/>
      <c r="Q53" s="568"/>
      <c r="R53" s="568"/>
      <c r="S53" s="568"/>
      <c r="T53" s="568"/>
      <c r="U53" s="568"/>
      <c r="V53" s="568"/>
      <c r="W53" s="568"/>
      <c r="X53" s="568"/>
      <c r="Y53" s="568"/>
      <c r="Z53" s="568"/>
      <c r="AA53" s="568"/>
      <c r="AB53" s="568"/>
      <c r="AC53" s="568"/>
      <c r="AD53" s="568"/>
      <c r="AE53" s="568"/>
      <c r="AF53" s="568"/>
      <c r="AG53" s="568"/>
      <c r="AH53" s="568"/>
      <c r="AI53" s="568"/>
      <c r="AJ53" s="568"/>
      <c r="AK53" s="568"/>
      <c r="AL53" s="568"/>
      <c r="AM53" s="568"/>
      <c r="AN53" s="568"/>
      <c r="AO53" s="568"/>
      <c r="AP53" s="568"/>
      <c r="AQ53" s="568"/>
      <c r="AR53" s="568"/>
      <c r="AS53" s="568"/>
      <c r="AT53" s="568"/>
      <c r="AU53" s="568"/>
      <c r="AV53" s="568"/>
    </row>
    <row r="54" spans="1:48" s="578" customFormat="1" ht="15.75">
      <c r="A54" s="553" t="s">
        <v>14</v>
      </c>
      <c r="B54" s="574">
        <v>1251.9000000000001</v>
      </c>
      <c r="C54" s="575">
        <v>151000271</v>
      </c>
      <c r="D54" s="576">
        <v>44937</v>
      </c>
      <c r="E54" s="577">
        <v>4960</v>
      </c>
      <c r="F54" s="577">
        <v>4606</v>
      </c>
      <c r="G54" s="546"/>
      <c r="H54" s="568"/>
      <c r="I54" s="568"/>
      <c r="J54" s="568"/>
      <c r="K54" s="568"/>
      <c r="L54" s="568"/>
      <c r="M54" s="568"/>
      <c r="N54" s="568"/>
      <c r="O54" s="568"/>
      <c r="P54" s="568"/>
      <c r="Q54" s="568"/>
      <c r="R54" s="568"/>
      <c r="S54" s="568"/>
      <c r="T54" s="568"/>
      <c r="U54" s="568"/>
      <c r="V54" s="568"/>
      <c r="W54" s="568"/>
      <c r="X54" s="568"/>
      <c r="Y54" s="568"/>
      <c r="Z54" s="568"/>
      <c r="AA54" s="568"/>
      <c r="AB54" s="568"/>
      <c r="AC54" s="568"/>
      <c r="AD54" s="568"/>
      <c r="AE54" s="568"/>
      <c r="AF54" s="568"/>
      <c r="AG54" s="568"/>
      <c r="AH54" s="568"/>
      <c r="AI54" s="568"/>
      <c r="AJ54" s="568"/>
      <c r="AK54" s="568"/>
      <c r="AL54" s="568"/>
      <c r="AM54" s="568"/>
      <c r="AN54" s="568"/>
      <c r="AO54" s="568"/>
      <c r="AP54" s="568"/>
      <c r="AQ54" s="568"/>
      <c r="AR54" s="568"/>
      <c r="AS54" s="568"/>
      <c r="AT54" s="568"/>
      <c r="AU54" s="568"/>
      <c r="AV54" s="568"/>
    </row>
    <row r="55" spans="1:48" s="578" customFormat="1" ht="15.75">
      <c r="A55" s="553" t="s">
        <v>38</v>
      </c>
      <c r="B55" s="574">
        <v>2648.35</v>
      </c>
      <c r="C55" s="575">
        <v>151000102</v>
      </c>
      <c r="D55" s="576">
        <v>44937</v>
      </c>
      <c r="E55" s="577">
        <v>4550</v>
      </c>
      <c r="F55" s="577">
        <v>2641</v>
      </c>
      <c r="G55" s="546"/>
      <c r="H55" s="568"/>
      <c r="I55" s="568"/>
      <c r="J55" s="568"/>
      <c r="K55" s="568"/>
      <c r="L55" s="568"/>
      <c r="M55" s="568"/>
      <c r="N55" s="568"/>
      <c r="O55" s="568"/>
      <c r="P55" s="568"/>
      <c r="Q55" s="568"/>
      <c r="R55" s="568"/>
      <c r="S55" s="568"/>
      <c r="T55" s="568"/>
      <c r="U55" s="568"/>
      <c r="V55" s="568"/>
      <c r="W55" s="568"/>
      <c r="X55" s="568"/>
      <c r="Y55" s="568"/>
      <c r="Z55" s="568"/>
      <c r="AA55" s="568"/>
      <c r="AB55" s="568"/>
      <c r="AC55" s="568"/>
      <c r="AD55" s="568"/>
      <c r="AE55" s="568"/>
      <c r="AF55" s="568"/>
      <c r="AG55" s="568"/>
      <c r="AH55" s="568"/>
      <c r="AI55" s="568"/>
      <c r="AJ55" s="568"/>
      <c r="AK55" s="568"/>
      <c r="AL55" s="568"/>
      <c r="AM55" s="568"/>
      <c r="AN55" s="568"/>
      <c r="AO55" s="568"/>
      <c r="AP55" s="568"/>
      <c r="AQ55" s="568"/>
      <c r="AR55" s="568"/>
      <c r="AS55" s="568"/>
      <c r="AT55" s="568"/>
      <c r="AU55" s="568"/>
      <c r="AV55" s="568"/>
    </row>
    <row r="56" spans="1:48" s="578" customFormat="1" ht="15.75">
      <c r="A56" s="553" t="s">
        <v>42</v>
      </c>
      <c r="B56" s="574">
        <v>544.16</v>
      </c>
      <c r="C56" s="575">
        <v>151000102</v>
      </c>
      <c r="D56" s="576">
        <v>44937</v>
      </c>
      <c r="E56" s="577">
        <v>4170</v>
      </c>
      <c r="F56" s="577">
        <v>2641</v>
      </c>
      <c r="G56" s="546"/>
      <c r="H56" s="568"/>
      <c r="I56" s="568"/>
      <c r="J56" s="568"/>
      <c r="K56" s="568"/>
      <c r="L56" s="568"/>
      <c r="M56" s="568"/>
      <c r="N56" s="568"/>
      <c r="O56" s="568"/>
      <c r="P56" s="568"/>
      <c r="Q56" s="568"/>
      <c r="R56" s="568"/>
      <c r="S56" s="568"/>
      <c r="T56" s="568"/>
      <c r="U56" s="568"/>
      <c r="V56" s="568"/>
      <c r="W56" s="568"/>
      <c r="X56" s="568"/>
      <c r="Y56" s="568"/>
      <c r="Z56" s="568"/>
      <c r="AA56" s="568"/>
      <c r="AB56" s="568"/>
      <c r="AC56" s="568"/>
      <c r="AD56" s="568"/>
      <c r="AE56" s="568"/>
      <c r="AF56" s="568"/>
      <c r="AG56" s="568"/>
      <c r="AH56" s="568"/>
      <c r="AI56" s="568"/>
      <c r="AJ56" s="568"/>
      <c r="AK56" s="568"/>
      <c r="AL56" s="568"/>
      <c r="AM56" s="568"/>
      <c r="AN56" s="568"/>
      <c r="AO56" s="568"/>
      <c r="AP56" s="568"/>
      <c r="AQ56" s="568"/>
      <c r="AR56" s="568"/>
      <c r="AS56" s="568"/>
      <c r="AT56" s="568"/>
      <c r="AU56" s="568"/>
      <c r="AV56" s="568"/>
    </row>
    <row r="57" spans="1:48" s="578" customFormat="1" ht="15.75">
      <c r="A57" s="553" t="s">
        <v>201</v>
      </c>
      <c r="B57" s="579">
        <v>884.84</v>
      </c>
      <c r="C57" s="575">
        <v>151000102</v>
      </c>
      <c r="D57" s="576">
        <v>44937</v>
      </c>
      <c r="E57" s="577">
        <v>4741</v>
      </c>
      <c r="F57" s="577">
        <v>2641</v>
      </c>
      <c r="G57" s="546"/>
      <c r="H57" s="568"/>
      <c r="I57" s="568"/>
      <c r="J57" s="568"/>
      <c r="K57" s="568"/>
      <c r="L57" s="568"/>
      <c r="M57" s="568"/>
      <c r="N57" s="568"/>
      <c r="O57" s="568"/>
      <c r="P57" s="568"/>
      <c r="Q57" s="568"/>
      <c r="R57" s="568"/>
      <c r="S57" s="568"/>
      <c r="T57" s="568"/>
      <c r="U57" s="568"/>
      <c r="V57" s="568"/>
      <c r="W57" s="568"/>
      <c r="X57" s="568"/>
      <c r="Y57" s="568"/>
      <c r="Z57" s="568"/>
      <c r="AA57" s="568"/>
      <c r="AB57" s="568"/>
      <c r="AC57" s="568"/>
      <c r="AD57" s="568"/>
      <c r="AE57" s="568"/>
      <c r="AF57" s="568"/>
      <c r="AG57" s="568"/>
      <c r="AH57" s="568"/>
      <c r="AI57" s="568"/>
      <c r="AJ57" s="568"/>
      <c r="AK57" s="568"/>
      <c r="AL57" s="568"/>
      <c r="AM57" s="568"/>
      <c r="AN57" s="568"/>
      <c r="AO57" s="568"/>
      <c r="AP57" s="568"/>
      <c r="AQ57" s="568"/>
      <c r="AR57" s="568"/>
      <c r="AS57" s="568"/>
      <c r="AT57" s="568"/>
      <c r="AU57" s="568"/>
      <c r="AV57" s="568"/>
    </row>
    <row r="58" spans="1:48" s="578" customFormat="1" ht="15.75">
      <c r="A58" s="553" t="s">
        <v>17</v>
      </c>
      <c r="B58" s="579">
        <v>3791.25</v>
      </c>
      <c r="C58" s="575">
        <v>162001790</v>
      </c>
      <c r="D58" s="576">
        <v>44935</v>
      </c>
      <c r="E58" s="577">
        <v>3787</v>
      </c>
      <c r="F58" s="577">
        <v>3146</v>
      </c>
      <c r="G58" s="546"/>
      <c r="H58" s="568"/>
      <c r="I58" s="568"/>
      <c r="J58" s="568"/>
      <c r="K58" s="568"/>
      <c r="L58" s="568"/>
      <c r="M58" s="568"/>
      <c r="N58" s="568"/>
      <c r="O58" s="568"/>
      <c r="P58" s="568"/>
      <c r="Q58" s="568"/>
      <c r="R58" s="568"/>
      <c r="S58" s="568"/>
      <c r="T58" s="568"/>
      <c r="U58" s="568"/>
      <c r="V58" s="568"/>
      <c r="W58" s="568"/>
      <c r="X58" s="568"/>
      <c r="Y58" s="568"/>
      <c r="Z58" s="568"/>
      <c r="AA58" s="568"/>
      <c r="AB58" s="568"/>
      <c r="AC58" s="568"/>
      <c r="AD58" s="568"/>
      <c r="AE58" s="568"/>
      <c r="AF58" s="568"/>
      <c r="AG58" s="568"/>
      <c r="AH58" s="568"/>
      <c r="AI58" s="568"/>
      <c r="AJ58" s="568"/>
      <c r="AK58" s="568"/>
      <c r="AL58" s="568"/>
      <c r="AM58" s="568"/>
      <c r="AN58" s="568"/>
      <c r="AO58" s="568"/>
      <c r="AP58" s="568"/>
      <c r="AQ58" s="568"/>
      <c r="AR58" s="568"/>
      <c r="AS58" s="568"/>
      <c r="AT58" s="568"/>
      <c r="AU58" s="568"/>
      <c r="AV58" s="568"/>
    </row>
    <row r="59" spans="1:48" s="578" customFormat="1" ht="15.75">
      <c r="A59" s="553" t="s">
        <v>73</v>
      </c>
      <c r="B59" s="574">
        <v>1778.79</v>
      </c>
      <c r="C59" s="575">
        <v>161009405</v>
      </c>
      <c r="D59" s="576">
        <v>44938</v>
      </c>
      <c r="E59" s="577">
        <v>3958</v>
      </c>
      <c r="F59" s="577">
        <v>3532</v>
      </c>
      <c r="G59" s="546"/>
      <c r="H59" s="568"/>
      <c r="I59" s="568"/>
      <c r="J59" s="568"/>
      <c r="K59" s="568"/>
      <c r="L59" s="568"/>
      <c r="M59" s="568"/>
      <c r="N59" s="568"/>
      <c r="O59" s="568"/>
      <c r="P59" s="568"/>
      <c r="Q59" s="568"/>
      <c r="R59" s="568"/>
      <c r="S59" s="568"/>
      <c r="T59" s="568"/>
      <c r="U59" s="568"/>
      <c r="V59" s="568"/>
      <c r="W59" s="568"/>
      <c r="X59" s="568"/>
      <c r="Y59" s="568"/>
      <c r="Z59" s="568"/>
      <c r="AA59" s="568"/>
      <c r="AB59" s="568"/>
      <c r="AC59" s="568"/>
      <c r="AD59" s="568"/>
      <c r="AE59" s="568"/>
      <c r="AF59" s="568"/>
      <c r="AG59" s="568"/>
      <c r="AH59" s="568"/>
      <c r="AI59" s="568"/>
      <c r="AJ59" s="568"/>
      <c r="AK59" s="568"/>
      <c r="AL59" s="568"/>
      <c r="AM59" s="568"/>
      <c r="AN59" s="568"/>
      <c r="AO59" s="568"/>
      <c r="AP59" s="568"/>
      <c r="AQ59" s="568"/>
      <c r="AR59" s="568"/>
      <c r="AS59" s="568"/>
      <c r="AT59" s="568"/>
      <c r="AU59" s="568"/>
      <c r="AV59" s="568"/>
    </row>
    <row r="60" spans="1:48" s="578" customFormat="1" ht="15.75">
      <c r="A60" s="553" t="s">
        <v>20</v>
      </c>
      <c r="B60" s="574">
        <v>1616.36</v>
      </c>
      <c r="C60" s="575">
        <v>161009405</v>
      </c>
      <c r="D60" s="576">
        <v>44938</v>
      </c>
      <c r="E60" s="577">
        <v>4328</v>
      </c>
      <c r="F60" s="577">
        <v>4317</v>
      </c>
      <c r="G60" s="546"/>
      <c r="H60" s="568"/>
      <c r="I60" s="568"/>
      <c r="J60" s="568"/>
      <c r="K60" s="568"/>
      <c r="L60" s="568"/>
      <c r="M60" s="568"/>
      <c r="N60" s="568"/>
      <c r="O60" s="568"/>
      <c r="P60" s="568"/>
      <c r="Q60" s="568"/>
      <c r="R60" s="568"/>
      <c r="S60" s="568"/>
      <c r="T60" s="568"/>
      <c r="U60" s="568"/>
      <c r="V60" s="568"/>
      <c r="W60" s="568"/>
      <c r="X60" s="568"/>
      <c r="Y60" s="568"/>
      <c r="Z60" s="568"/>
      <c r="AA60" s="568"/>
      <c r="AB60" s="568"/>
      <c r="AC60" s="568"/>
      <c r="AD60" s="568"/>
      <c r="AE60" s="568"/>
      <c r="AF60" s="568"/>
      <c r="AG60" s="568"/>
      <c r="AH60" s="568"/>
      <c r="AI60" s="568"/>
      <c r="AJ60" s="568"/>
      <c r="AK60" s="568"/>
      <c r="AL60" s="568"/>
      <c r="AM60" s="568"/>
      <c r="AN60" s="568"/>
      <c r="AO60" s="568"/>
      <c r="AP60" s="568"/>
      <c r="AQ60" s="568"/>
      <c r="AR60" s="568"/>
      <c r="AS60" s="568"/>
      <c r="AT60" s="568"/>
      <c r="AU60" s="568"/>
      <c r="AV60" s="568"/>
    </row>
    <row r="61" spans="1:48" s="578" customFormat="1" ht="15.75">
      <c r="A61" s="553" t="s">
        <v>16</v>
      </c>
      <c r="B61" s="554">
        <v>3793.8</v>
      </c>
      <c r="C61" s="575">
        <v>162001789</v>
      </c>
      <c r="D61" s="576">
        <v>44930</v>
      </c>
      <c r="E61" s="577">
        <v>3787</v>
      </c>
      <c r="F61" s="577">
        <v>2950</v>
      </c>
      <c r="G61" s="546"/>
      <c r="H61" s="568"/>
      <c r="I61" s="568"/>
      <c r="J61" s="568"/>
      <c r="K61" s="568"/>
      <c r="L61" s="568"/>
      <c r="M61" s="568"/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8"/>
      <c r="Z61" s="568"/>
      <c r="AA61" s="568"/>
      <c r="AB61" s="568"/>
      <c r="AC61" s="568"/>
      <c r="AD61" s="568"/>
      <c r="AE61" s="568"/>
      <c r="AF61" s="568"/>
      <c r="AG61" s="568"/>
      <c r="AH61" s="568"/>
      <c r="AI61" s="568"/>
      <c r="AJ61" s="568"/>
      <c r="AK61" s="568"/>
      <c r="AL61" s="568"/>
      <c r="AM61" s="568"/>
      <c r="AN61" s="568"/>
      <c r="AO61" s="568"/>
      <c r="AP61" s="568"/>
      <c r="AQ61" s="568"/>
      <c r="AR61" s="568"/>
      <c r="AS61" s="568"/>
      <c r="AT61" s="568"/>
      <c r="AU61" s="568"/>
      <c r="AV61" s="568"/>
    </row>
    <row r="62" spans="1:48" s="578" customFormat="1" ht="15.75">
      <c r="A62" s="553" t="s">
        <v>17</v>
      </c>
      <c r="B62" s="574">
        <v>3787.7</v>
      </c>
      <c r="C62" s="575">
        <v>162001799</v>
      </c>
      <c r="D62" s="576">
        <v>44938</v>
      </c>
      <c r="E62" s="577">
        <v>3787</v>
      </c>
      <c r="F62" s="577">
        <v>2504</v>
      </c>
      <c r="G62" s="546"/>
      <c r="H62" s="568"/>
      <c r="I62" s="568"/>
      <c r="J62" s="568"/>
      <c r="K62" s="568"/>
      <c r="L62" s="568"/>
      <c r="M62" s="568"/>
      <c r="N62" s="568"/>
      <c r="O62" s="568"/>
      <c r="P62" s="568"/>
      <c r="Q62" s="568"/>
      <c r="R62" s="568"/>
      <c r="S62" s="568"/>
      <c r="T62" s="568"/>
      <c r="U62" s="568"/>
      <c r="V62" s="568"/>
      <c r="W62" s="568"/>
      <c r="X62" s="568"/>
      <c r="Y62" s="568"/>
      <c r="Z62" s="568"/>
      <c r="AA62" s="568"/>
      <c r="AB62" s="568"/>
      <c r="AC62" s="568"/>
      <c r="AD62" s="568"/>
      <c r="AE62" s="568"/>
      <c r="AF62" s="568"/>
      <c r="AG62" s="568"/>
      <c r="AH62" s="568"/>
      <c r="AI62" s="568"/>
      <c r="AJ62" s="568"/>
      <c r="AK62" s="568"/>
      <c r="AL62" s="568"/>
      <c r="AM62" s="568"/>
      <c r="AN62" s="568"/>
      <c r="AO62" s="568"/>
      <c r="AP62" s="568"/>
      <c r="AQ62" s="568"/>
      <c r="AR62" s="568"/>
      <c r="AS62" s="568"/>
      <c r="AT62" s="568"/>
      <c r="AU62" s="568"/>
      <c r="AV62" s="568"/>
    </row>
    <row r="63" spans="1:48" s="578" customFormat="1" ht="15.75">
      <c r="A63" s="553" t="s">
        <v>27</v>
      </c>
      <c r="B63" s="574">
        <v>3005.28</v>
      </c>
      <c r="C63" s="575">
        <v>162000037</v>
      </c>
      <c r="D63" s="576">
        <v>44938</v>
      </c>
      <c r="E63" s="577">
        <v>4195</v>
      </c>
      <c r="F63" s="577">
        <v>3930</v>
      </c>
      <c r="G63" s="546"/>
      <c r="H63" s="568"/>
      <c r="I63" s="568"/>
      <c r="J63" s="568"/>
      <c r="K63" s="568"/>
      <c r="L63" s="568"/>
      <c r="M63" s="568"/>
      <c r="N63" s="568"/>
      <c r="O63" s="568"/>
      <c r="P63" s="568"/>
      <c r="Q63" s="568"/>
      <c r="R63" s="568"/>
      <c r="S63" s="568"/>
      <c r="T63" s="568"/>
      <c r="U63" s="568"/>
      <c r="V63" s="568"/>
      <c r="W63" s="568"/>
      <c r="X63" s="568"/>
      <c r="Y63" s="568"/>
      <c r="Z63" s="568"/>
      <c r="AA63" s="568"/>
      <c r="AB63" s="568"/>
      <c r="AC63" s="568"/>
      <c r="AD63" s="568"/>
      <c r="AE63" s="568"/>
      <c r="AF63" s="568"/>
      <c r="AG63" s="568"/>
      <c r="AH63" s="568"/>
      <c r="AI63" s="568"/>
      <c r="AJ63" s="568"/>
      <c r="AK63" s="568"/>
      <c r="AL63" s="568"/>
      <c r="AM63" s="568"/>
      <c r="AN63" s="568"/>
      <c r="AO63" s="568"/>
      <c r="AP63" s="568"/>
      <c r="AQ63" s="568"/>
      <c r="AR63" s="568"/>
      <c r="AS63" s="568"/>
      <c r="AT63" s="568"/>
      <c r="AU63" s="568"/>
      <c r="AV63" s="568"/>
    </row>
    <row r="64" spans="1:48" s="578" customFormat="1" ht="15.75">
      <c r="A64" s="553" t="s">
        <v>12</v>
      </c>
      <c r="B64" s="574">
        <v>1045.32</v>
      </c>
      <c r="C64" s="575">
        <v>162000037</v>
      </c>
      <c r="D64" s="576">
        <v>44938</v>
      </c>
      <c r="E64" s="577">
        <v>4460</v>
      </c>
      <c r="F64" s="577">
        <v>3930</v>
      </c>
      <c r="G64" s="546"/>
      <c r="H64" s="568"/>
      <c r="I64" s="568"/>
      <c r="J64" s="568"/>
      <c r="K64" s="568"/>
      <c r="L64" s="568"/>
      <c r="M64" s="568"/>
      <c r="N64" s="568"/>
      <c r="O64" s="568"/>
      <c r="P64" s="568"/>
      <c r="Q64" s="568"/>
      <c r="R64" s="568"/>
      <c r="S64" s="568"/>
      <c r="T64" s="568"/>
      <c r="U64" s="568"/>
      <c r="V64" s="568"/>
      <c r="W64" s="568"/>
      <c r="X64" s="568"/>
      <c r="Y64" s="568"/>
      <c r="Z64" s="568"/>
      <c r="AA64" s="568"/>
      <c r="AB64" s="568"/>
      <c r="AC64" s="568"/>
      <c r="AD64" s="568"/>
      <c r="AE64" s="568"/>
      <c r="AF64" s="568"/>
      <c r="AG64" s="568"/>
      <c r="AH64" s="568"/>
      <c r="AI64" s="568"/>
      <c r="AJ64" s="568"/>
      <c r="AK64" s="568"/>
      <c r="AL64" s="568"/>
      <c r="AM64" s="568"/>
      <c r="AN64" s="568"/>
      <c r="AO64" s="568"/>
      <c r="AP64" s="568"/>
      <c r="AQ64" s="568"/>
      <c r="AR64" s="568"/>
      <c r="AS64" s="568"/>
      <c r="AT64" s="568"/>
      <c r="AU64" s="568"/>
      <c r="AV64" s="568"/>
    </row>
    <row r="65" spans="1:48" s="578" customFormat="1" ht="15.75">
      <c r="A65" s="553" t="s">
        <v>13</v>
      </c>
      <c r="B65" s="574">
        <v>2745.24</v>
      </c>
      <c r="C65" s="575">
        <v>161009406</v>
      </c>
      <c r="D65" s="576">
        <v>44939</v>
      </c>
      <c r="E65" s="577">
        <v>4808</v>
      </c>
      <c r="F65" s="577">
        <v>3970</v>
      </c>
      <c r="G65" s="546"/>
      <c r="H65" s="568"/>
      <c r="I65" s="568"/>
      <c r="J65" s="568"/>
      <c r="K65" s="568"/>
      <c r="L65" s="568"/>
      <c r="M65" s="568"/>
      <c r="N65" s="568"/>
      <c r="O65" s="568"/>
      <c r="P65" s="568"/>
      <c r="Q65" s="568"/>
      <c r="R65" s="568"/>
      <c r="S65" s="568"/>
      <c r="T65" s="568"/>
      <c r="U65" s="568"/>
      <c r="V65" s="568"/>
      <c r="W65" s="568"/>
      <c r="X65" s="568"/>
      <c r="Y65" s="568"/>
      <c r="Z65" s="568"/>
      <c r="AA65" s="568"/>
      <c r="AB65" s="568"/>
      <c r="AC65" s="568"/>
      <c r="AD65" s="568"/>
      <c r="AE65" s="568"/>
      <c r="AF65" s="568"/>
      <c r="AG65" s="568"/>
      <c r="AH65" s="568"/>
      <c r="AI65" s="568"/>
      <c r="AJ65" s="568"/>
      <c r="AK65" s="568"/>
      <c r="AL65" s="568"/>
      <c r="AM65" s="568"/>
      <c r="AN65" s="568"/>
      <c r="AO65" s="568"/>
      <c r="AP65" s="568"/>
      <c r="AQ65" s="568"/>
      <c r="AR65" s="568"/>
      <c r="AS65" s="568"/>
      <c r="AT65" s="568"/>
      <c r="AU65" s="568"/>
      <c r="AV65" s="568"/>
    </row>
    <row r="66" spans="1:48" s="578" customFormat="1" ht="15.75">
      <c r="A66" s="553" t="s">
        <v>14</v>
      </c>
      <c r="B66" s="574">
        <v>1018.46</v>
      </c>
      <c r="C66" s="575">
        <v>161009406</v>
      </c>
      <c r="D66" s="576">
        <v>44939</v>
      </c>
      <c r="E66" s="577">
        <v>4541</v>
      </c>
      <c r="F66" s="577">
        <v>3742</v>
      </c>
      <c r="G66" s="546"/>
      <c r="H66" s="568"/>
      <c r="I66" s="568"/>
      <c r="J66" s="568"/>
      <c r="K66" s="568"/>
      <c r="L66" s="568"/>
      <c r="M66" s="568"/>
      <c r="N66" s="568"/>
      <c r="O66" s="568"/>
      <c r="P66" s="568"/>
      <c r="Q66" s="568"/>
      <c r="R66" s="568"/>
      <c r="S66" s="568"/>
      <c r="T66" s="568"/>
      <c r="U66" s="568"/>
      <c r="V66" s="568"/>
      <c r="W66" s="568"/>
      <c r="X66" s="568"/>
      <c r="Y66" s="568"/>
      <c r="Z66" s="568"/>
      <c r="AA66" s="568"/>
      <c r="AB66" s="568"/>
      <c r="AC66" s="568"/>
      <c r="AD66" s="568"/>
      <c r="AE66" s="568"/>
      <c r="AF66" s="568"/>
      <c r="AG66" s="568"/>
      <c r="AH66" s="568"/>
      <c r="AI66" s="568"/>
      <c r="AJ66" s="568"/>
      <c r="AK66" s="568"/>
      <c r="AL66" s="568"/>
      <c r="AM66" s="568"/>
      <c r="AN66" s="568"/>
      <c r="AO66" s="568"/>
      <c r="AP66" s="568"/>
      <c r="AQ66" s="568"/>
      <c r="AR66" s="568"/>
      <c r="AS66" s="568"/>
      <c r="AT66" s="568"/>
      <c r="AU66" s="568"/>
      <c r="AV66" s="568"/>
    </row>
    <row r="67" spans="1:48" s="578" customFormat="1" ht="15.75">
      <c r="A67" s="553" t="s">
        <v>42</v>
      </c>
      <c r="B67" s="574">
        <v>3415.25</v>
      </c>
      <c r="C67" s="575">
        <v>161002096</v>
      </c>
      <c r="D67" s="576">
        <v>44939</v>
      </c>
      <c r="E67" s="580">
        <v>4150</v>
      </c>
      <c r="F67" s="577">
        <v>3117</v>
      </c>
      <c r="G67" s="546"/>
      <c r="H67" s="568"/>
      <c r="I67" s="568"/>
      <c r="J67" s="568"/>
      <c r="K67" s="568"/>
      <c r="L67" s="568"/>
      <c r="M67" s="568"/>
      <c r="N67" s="568"/>
      <c r="O67" s="568"/>
      <c r="P67" s="568"/>
      <c r="Q67" s="568"/>
      <c r="R67" s="568"/>
      <c r="S67" s="568"/>
      <c r="T67" s="568"/>
      <c r="U67" s="568"/>
      <c r="V67" s="568"/>
      <c r="W67" s="568"/>
      <c r="X67" s="568"/>
      <c r="Y67" s="568"/>
      <c r="Z67" s="568"/>
      <c r="AA67" s="568"/>
      <c r="AB67" s="568"/>
      <c r="AC67" s="568"/>
      <c r="AD67" s="568"/>
      <c r="AE67" s="568"/>
      <c r="AF67" s="568"/>
      <c r="AG67" s="568"/>
      <c r="AH67" s="568"/>
      <c r="AI67" s="568"/>
      <c r="AJ67" s="568"/>
      <c r="AK67" s="568"/>
      <c r="AL67" s="568"/>
      <c r="AM67" s="568"/>
      <c r="AN67" s="568"/>
      <c r="AO67" s="568"/>
      <c r="AP67" s="568"/>
      <c r="AQ67" s="568"/>
      <c r="AR67" s="568"/>
      <c r="AS67" s="568"/>
      <c r="AT67" s="568"/>
      <c r="AU67" s="568"/>
      <c r="AV67" s="568"/>
    </row>
    <row r="68" spans="1:48" s="578" customFormat="1" ht="15.75">
      <c r="A68" s="553" t="s">
        <v>201</v>
      </c>
      <c r="B68" s="574">
        <v>402.55</v>
      </c>
      <c r="C68" s="575">
        <v>161002096</v>
      </c>
      <c r="D68" s="576">
        <v>44939</v>
      </c>
      <c r="E68" s="580">
        <v>4750</v>
      </c>
      <c r="F68" s="577">
        <v>3117</v>
      </c>
      <c r="G68" s="546"/>
      <c r="H68" s="568"/>
      <c r="I68" s="568"/>
      <c r="J68" s="568"/>
      <c r="K68" s="568"/>
      <c r="L68" s="568"/>
      <c r="M68" s="568"/>
      <c r="N68" s="568"/>
      <c r="O68" s="568"/>
      <c r="P68" s="568"/>
      <c r="Q68" s="568"/>
      <c r="R68" s="568"/>
      <c r="S68" s="568"/>
      <c r="T68" s="568"/>
      <c r="U68" s="568"/>
      <c r="V68" s="568"/>
      <c r="W68" s="568"/>
      <c r="X68" s="568"/>
      <c r="Y68" s="568"/>
      <c r="Z68" s="568"/>
      <c r="AA68" s="568"/>
      <c r="AB68" s="568"/>
      <c r="AC68" s="568"/>
      <c r="AD68" s="568"/>
      <c r="AE68" s="568"/>
      <c r="AF68" s="568"/>
      <c r="AG68" s="568"/>
      <c r="AH68" s="568"/>
      <c r="AI68" s="568"/>
      <c r="AJ68" s="568"/>
      <c r="AK68" s="568"/>
      <c r="AL68" s="568"/>
      <c r="AM68" s="568"/>
      <c r="AN68" s="568"/>
      <c r="AO68" s="568"/>
      <c r="AP68" s="568"/>
      <c r="AQ68" s="568"/>
      <c r="AR68" s="568"/>
      <c r="AS68" s="568"/>
      <c r="AT68" s="568"/>
      <c r="AU68" s="568"/>
      <c r="AV68" s="568"/>
    </row>
    <row r="69" spans="1:48" s="578" customFormat="1" ht="15.75">
      <c r="A69" s="553" t="s">
        <v>16</v>
      </c>
      <c r="B69" s="554">
        <v>3819.35</v>
      </c>
      <c r="C69" s="575">
        <v>162001796</v>
      </c>
      <c r="D69" s="576">
        <v>44937</v>
      </c>
      <c r="E69" s="581">
        <v>3787</v>
      </c>
      <c r="F69" s="577">
        <v>3190</v>
      </c>
      <c r="G69" s="546"/>
      <c r="H69" s="568"/>
      <c r="I69" s="568"/>
      <c r="J69" s="568"/>
      <c r="K69" s="568"/>
      <c r="L69" s="568"/>
      <c r="M69" s="568"/>
      <c r="N69" s="568"/>
      <c r="O69" s="568"/>
      <c r="P69" s="568"/>
      <c r="Q69" s="568"/>
      <c r="R69" s="568"/>
      <c r="S69" s="568"/>
      <c r="T69" s="568"/>
      <c r="U69" s="568"/>
      <c r="V69" s="568"/>
      <c r="W69" s="568"/>
      <c r="X69" s="568"/>
      <c r="Y69" s="568"/>
      <c r="Z69" s="568"/>
      <c r="AA69" s="568"/>
      <c r="AB69" s="568"/>
      <c r="AC69" s="568"/>
      <c r="AD69" s="568"/>
      <c r="AE69" s="568"/>
      <c r="AF69" s="568"/>
      <c r="AG69" s="568"/>
      <c r="AH69" s="568"/>
      <c r="AI69" s="568"/>
      <c r="AJ69" s="568"/>
      <c r="AK69" s="568"/>
      <c r="AL69" s="568"/>
      <c r="AM69" s="568"/>
      <c r="AN69" s="568"/>
      <c r="AO69" s="568"/>
      <c r="AP69" s="568"/>
      <c r="AQ69" s="568"/>
      <c r="AR69" s="568"/>
      <c r="AS69" s="568"/>
      <c r="AT69" s="568"/>
      <c r="AU69" s="568"/>
      <c r="AV69" s="568"/>
    </row>
    <row r="70" spans="1:48" s="578" customFormat="1" ht="15.75">
      <c r="A70" s="553" t="s">
        <v>16</v>
      </c>
      <c r="B70" s="554">
        <v>3951.65</v>
      </c>
      <c r="C70" s="575">
        <v>162001802</v>
      </c>
      <c r="D70" s="576">
        <v>44939</v>
      </c>
      <c r="E70" s="581">
        <v>3787</v>
      </c>
      <c r="F70" s="577">
        <v>2235</v>
      </c>
      <c r="G70" s="546"/>
      <c r="H70" s="568"/>
      <c r="I70" s="568"/>
      <c r="J70" s="568"/>
      <c r="K70" s="568"/>
      <c r="L70" s="568"/>
      <c r="M70" s="568"/>
      <c r="N70" s="568"/>
      <c r="O70" s="568"/>
      <c r="P70" s="568"/>
      <c r="Q70" s="568"/>
      <c r="R70" s="568"/>
      <c r="S70" s="568"/>
      <c r="T70" s="568"/>
      <c r="U70" s="568"/>
      <c r="V70" s="568"/>
      <c r="W70" s="568"/>
      <c r="X70" s="568"/>
      <c r="Y70" s="568"/>
      <c r="Z70" s="568"/>
      <c r="AA70" s="568"/>
      <c r="AB70" s="568"/>
      <c r="AC70" s="568"/>
      <c r="AD70" s="568"/>
      <c r="AE70" s="568"/>
      <c r="AF70" s="568"/>
      <c r="AG70" s="568"/>
      <c r="AH70" s="568"/>
      <c r="AI70" s="568"/>
      <c r="AJ70" s="568"/>
      <c r="AK70" s="568"/>
      <c r="AL70" s="568"/>
      <c r="AM70" s="568"/>
      <c r="AN70" s="568"/>
      <c r="AO70" s="568"/>
      <c r="AP70" s="568"/>
      <c r="AQ70" s="568"/>
      <c r="AR70" s="568"/>
      <c r="AS70" s="568"/>
      <c r="AT70" s="568"/>
      <c r="AU70" s="568"/>
      <c r="AV70" s="568"/>
    </row>
    <row r="71" spans="1:48" s="578" customFormat="1" ht="15.75">
      <c r="A71" s="553" t="s">
        <v>13</v>
      </c>
      <c r="B71" s="554">
        <v>2870.28</v>
      </c>
      <c r="C71" s="575">
        <v>161009409</v>
      </c>
      <c r="D71" s="576">
        <v>44940</v>
      </c>
      <c r="E71" s="581">
        <v>4802</v>
      </c>
      <c r="F71" s="577">
        <v>4289</v>
      </c>
      <c r="G71" s="546"/>
      <c r="H71" s="568"/>
      <c r="I71" s="568"/>
      <c r="J71" s="568"/>
      <c r="K71" s="568"/>
      <c r="L71" s="568"/>
      <c r="M71" s="568"/>
      <c r="N71" s="568"/>
      <c r="O71" s="568"/>
      <c r="P71" s="568"/>
      <c r="Q71" s="568"/>
      <c r="R71" s="568"/>
      <c r="S71" s="568"/>
      <c r="T71" s="568"/>
      <c r="U71" s="568"/>
      <c r="V71" s="568"/>
      <c r="W71" s="568"/>
      <c r="X71" s="568"/>
      <c r="Y71" s="568"/>
      <c r="Z71" s="568"/>
      <c r="AA71" s="568"/>
      <c r="AB71" s="568"/>
      <c r="AC71" s="568"/>
      <c r="AD71" s="568"/>
      <c r="AE71" s="568"/>
      <c r="AF71" s="568"/>
      <c r="AG71" s="568"/>
      <c r="AH71" s="568"/>
      <c r="AI71" s="568"/>
      <c r="AJ71" s="568"/>
      <c r="AK71" s="568"/>
      <c r="AL71" s="568"/>
      <c r="AM71" s="568"/>
      <c r="AN71" s="568"/>
      <c r="AO71" s="568"/>
      <c r="AP71" s="568"/>
      <c r="AQ71" s="568"/>
      <c r="AR71" s="568"/>
      <c r="AS71" s="568"/>
      <c r="AT71" s="568"/>
      <c r="AU71" s="568"/>
      <c r="AV71" s="568"/>
    </row>
    <row r="72" spans="1:48" s="578" customFormat="1" ht="15.75">
      <c r="A72" s="553" t="s">
        <v>14</v>
      </c>
      <c r="B72" s="554">
        <v>1039.52</v>
      </c>
      <c r="C72" s="575">
        <v>161009409</v>
      </c>
      <c r="D72" s="576">
        <v>44940</v>
      </c>
      <c r="E72" s="581">
        <v>4249</v>
      </c>
      <c r="F72" s="577">
        <v>4504</v>
      </c>
      <c r="G72" s="546"/>
      <c r="H72" s="568"/>
      <c r="I72" s="568"/>
      <c r="J72" s="568"/>
      <c r="K72" s="568"/>
      <c r="L72" s="568"/>
      <c r="M72" s="568"/>
      <c r="N72" s="568"/>
      <c r="O72" s="568"/>
      <c r="P72" s="568"/>
      <c r="Q72" s="568"/>
      <c r="R72" s="568"/>
      <c r="S72" s="568"/>
      <c r="T72" s="568"/>
      <c r="U72" s="568"/>
      <c r="V72" s="568"/>
      <c r="W72" s="568"/>
      <c r="X72" s="568"/>
      <c r="Y72" s="568"/>
      <c r="Z72" s="568"/>
      <c r="AA72" s="568"/>
      <c r="AB72" s="568"/>
      <c r="AC72" s="568"/>
      <c r="AD72" s="568"/>
      <c r="AE72" s="568"/>
      <c r="AF72" s="568"/>
      <c r="AG72" s="568"/>
      <c r="AH72" s="568"/>
      <c r="AI72" s="568"/>
      <c r="AJ72" s="568"/>
      <c r="AK72" s="568"/>
      <c r="AL72" s="568"/>
      <c r="AM72" s="568"/>
      <c r="AN72" s="568"/>
      <c r="AO72" s="568"/>
      <c r="AP72" s="568"/>
      <c r="AQ72" s="568"/>
      <c r="AR72" s="568"/>
      <c r="AS72" s="568"/>
      <c r="AT72" s="568"/>
      <c r="AU72" s="568"/>
      <c r="AV72" s="568"/>
    </row>
    <row r="73" spans="1:48" s="578" customFormat="1" ht="15.75">
      <c r="A73" s="553" t="s">
        <v>235</v>
      </c>
      <c r="B73" s="574">
        <v>3751.34</v>
      </c>
      <c r="C73" s="575">
        <v>151000039</v>
      </c>
      <c r="D73" s="576">
        <v>44940</v>
      </c>
      <c r="E73" s="581">
        <v>4299</v>
      </c>
      <c r="F73" s="577">
        <v>2947</v>
      </c>
      <c r="G73" s="546"/>
      <c r="H73" s="568"/>
      <c r="I73" s="568"/>
      <c r="J73" s="568"/>
      <c r="K73" s="568"/>
      <c r="L73" s="568"/>
      <c r="M73" s="568"/>
      <c r="N73" s="568"/>
      <c r="O73" s="568"/>
      <c r="P73" s="568"/>
      <c r="Q73" s="568"/>
      <c r="R73" s="568"/>
      <c r="S73" s="568"/>
      <c r="T73" s="568"/>
      <c r="U73" s="568"/>
      <c r="V73" s="568"/>
      <c r="W73" s="568"/>
      <c r="X73" s="568"/>
      <c r="Y73" s="568"/>
      <c r="Z73" s="568"/>
      <c r="AA73" s="568"/>
      <c r="AB73" s="568"/>
      <c r="AC73" s="568"/>
      <c r="AD73" s="568"/>
      <c r="AE73" s="568"/>
      <c r="AF73" s="568"/>
      <c r="AG73" s="568"/>
      <c r="AH73" s="568"/>
      <c r="AI73" s="568"/>
      <c r="AJ73" s="568"/>
      <c r="AK73" s="568"/>
      <c r="AL73" s="568"/>
      <c r="AM73" s="568"/>
      <c r="AN73" s="568"/>
      <c r="AO73" s="568"/>
      <c r="AP73" s="568"/>
      <c r="AQ73" s="568"/>
      <c r="AR73" s="568"/>
      <c r="AS73" s="568"/>
      <c r="AT73" s="568"/>
      <c r="AU73" s="568"/>
      <c r="AV73" s="568"/>
    </row>
    <row r="74" spans="1:48" s="578" customFormat="1" ht="15.75">
      <c r="A74" s="553" t="s">
        <v>180</v>
      </c>
      <c r="B74" s="574">
        <v>63.76</v>
      </c>
      <c r="C74" s="575">
        <v>151000039</v>
      </c>
      <c r="D74" s="576">
        <v>44940</v>
      </c>
      <c r="E74" s="581">
        <v>4299</v>
      </c>
      <c r="F74" s="577">
        <v>2947</v>
      </c>
      <c r="G74" s="546"/>
      <c r="H74" s="568"/>
      <c r="I74" s="568"/>
      <c r="J74" s="568"/>
      <c r="K74" s="568"/>
      <c r="L74" s="568"/>
      <c r="M74" s="568"/>
      <c r="N74" s="568"/>
      <c r="O74" s="568"/>
      <c r="P74" s="568"/>
      <c r="Q74" s="568"/>
      <c r="R74" s="568"/>
      <c r="S74" s="568"/>
      <c r="T74" s="568"/>
      <c r="U74" s="568"/>
      <c r="V74" s="568"/>
      <c r="W74" s="568"/>
      <c r="X74" s="568"/>
      <c r="Y74" s="568"/>
      <c r="Z74" s="568"/>
      <c r="AA74" s="568"/>
      <c r="AB74" s="568"/>
      <c r="AC74" s="568"/>
      <c r="AD74" s="568"/>
      <c r="AE74" s="568"/>
      <c r="AF74" s="568"/>
      <c r="AG74" s="568"/>
      <c r="AH74" s="568"/>
      <c r="AI74" s="568"/>
      <c r="AJ74" s="568"/>
      <c r="AK74" s="568"/>
      <c r="AL74" s="568"/>
      <c r="AM74" s="568"/>
      <c r="AN74" s="568"/>
      <c r="AO74" s="568"/>
      <c r="AP74" s="568"/>
      <c r="AQ74" s="568"/>
      <c r="AR74" s="568"/>
      <c r="AS74" s="568"/>
      <c r="AT74" s="568"/>
      <c r="AU74" s="568"/>
      <c r="AV74" s="568"/>
    </row>
    <row r="75" spans="1:48" s="578" customFormat="1" ht="15.75">
      <c r="A75" s="553" t="s">
        <v>73</v>
      </c>
      <c r="B75" s="574">
        <v>2402.8000000000002</v>
      </c>
      <c r="C75" s="575">
        <v>151000273</v>
      </c>
      <c r="D75" s="576">
        <v>44940</v>
      </c>
      <c r="E75" s="581">
        <v>4855</v>
      </c>
      <c r="F75" s="577">
        <v>3647</v>
      </c>
      <c r="G75" s="546"/>
      <c r="H75" s="568"/>
      <c r="I75" s="568"/>
      <c r="J75" s="568"/>
      <c r="K75" s="568"/>
      <c r="L75" s="568"/>
      <c r="M75" s="568"/>
      <c r="N75" s="568"/>
      <c r="O75" s="568"/>
      <c r="P75" s="568"/>
      <c r="Q75" s="568"/>
      <c r="R75" s="568"/>
      <c r="S75" s="568"/>
      <c r="T75" s="568"/>
      <c r="U75" s="568"/>
      <c r="V75" s="568"/>
      <c r="W75" s="568"/>
      <c r="X75" s="568"/>
      <c r="Y75" s="568"/>
      <c r="Z75" s="568"/>
      <c r="AA75" s="568"/>
      <c r="AB75" s="568"/>
      <c r="AC75" s="568"/>
      <c r="AD75" s="568"/>
      <c r="AE75" s="568"/>
      <c r="AF75" s="568"/>
      <c r="AG75" s="568"/>
      <c r="AH75" s="568"/>
      <c r="AI75" s="568"/>
      <c r="AJ75" s="568"/>
      <c r="AK75" s="568"/>
      <c r="AL75" s="568"/>
      <c r="AM75" s="568"/>
      <c r="AN75" s="568"/>
      <c r="AO75" s="568"/>
      <c r="AP75" s="568"/>
      <c r="AQ75" s="568"/>
      <c r="AR75" s="568"/>
      <c r="AS75" s="568"/>
      <c r="AT75" s="568"/>
      <c r="AU75" s="568"/>
      <c r="AV75" s="568"/>
    </row>
    <row r="76" spans="1:48" s="578" customFormat="1" ht="15.75">
      <c r="A76" s="553" t="s">
        <v>20</v>
      </c>
      <c r="B76" s="579">
        <v>1537.2</v>
      </c>
      <c r="C76" s="575">
        <v>151000273</v>
      </c>
      <c r="D76" s="576">
        <v>44940</v>
      </c>
      <c r="E76" s="581">
        <v>4871</v>
      </c>
      <c r="F76" s="577">
        <v>4163</v>
      </c>
      <c r="G76" s="546"/>
      <c r="H76" s="568"/>
      <c r="I76" s="568"/>
      <c r="J76" s="568"/>
      <c r="K76" s="568"/>
      <c r="L76" s="568"/>
      <c r="M76" s="568"/>
      <c r="N76" s="568"/>
      <c r="O76" s="568"/>
      <c r="P76" s="568"/>
      <c r="Q76" s="568"/>
      <c r="R76" s="568"/>
      <c r="S76" s="568"/>
      <c r="T76" s="568"/>
      <c r="U76" s="568"/>
      <c r="V76" s="568"/>
      <c r="W76" s="568"/>
      <c r="X76" s="568"/>
      <c r="Y76" s="568"/>
      <c r="Z76" s="568"/>
      <c r="AA76" s="568"/>
      <c r="AB76" s="568"/>
      <c r="AC76" s="568"/>
      <c r="AD76" s="568"/>
      <c r="AE76" s="568"/>
      <c r="AF76" s="568"/>
      <c r="AG76" s="568"/>
      <c r="AH76" s="568"/>
      <c r="AI76" s="568"/>
      <c r="AJ76" s="568"/>
      <c r="AK76" s="568"/>
      <c r="AL76" s="568"/>
      <c r="AM76" s="568"/>
      <c r="AN76" s="568"/>
      <c r="AO76" s="568"/>
      <c r="AP76" s="568"/>
      <c r="AQ76" s="568"/>
      <c r="AR76" s="568"/>
      <c r="AS76" s="568"/>
      <c r="AT76" s="568"/>
      <c r="AU76" s="568"/>
      <c r="AV76" s="568"/>
    </row>
    <row r="77" spans="1:48" s="578" customFormat="1" ht="15.75">
      <c r="A77" s="553" t="s">
        <v>13</v>
      </c>
      <c r="B77" s="579">
        <v>2662.9</v>
      </c>
      <c r="C77" s="575">
        <v>161009410</v>
      </c>
      <c r="D77" s="576">
        <v>44941</v>
      </c>
      <c r="E77" s="581">
        <v>4993</v>
      </c>
      <c r="F77" s="577">
        <v>4224</v>
      </c>
      <c r="G77" s="546"/>
      <c r="H77" s="568"/>
      <c r="I77" s="568"/>
      <c r="J77" s="568"/>
      <c r="K77" s="568"/>
      <c r="L77" s="568"/>
      <c r="M77" s="568"/>
      <c r="N77" s="568"/>
      <c r="O77" s="568"/>
      <c r="P77" s="568"/>
      <c r="Q77" s="568"/>
      <c r="R77" s="568"/>
      <c r="S77" s="568"/>
      <c r="T77" s="568"/>
      <c r="U77" s="568"/>
      <c r="V77" s="568"/>
      <c r="W77" s="568"/>
      <c r="X77" s="568"/>
      <c r="Y77" s="568"/>
      <c r="Z77" s="568"/>
      <c r="AA77" s="568"/>
      <c r="AB77" s="568"/>
      <c r="AC77" s="568"/>
      <c r="AD77" s="568"/>
      <c r="AE77" s="568"/>
      <c r="AF77" s="568"/>
      <c r="AG77" s="568"/>
      <c r="AH77" s="568"/>
      <c r="AI77" s="568"/>
      <c r="AJ77" s="568"/>
      <c r="AK77" s="568"/>
      <c r="AL77" s="568"/>
      <c r="AM77" s="568"/>
      <c r="AN77" s="568"/>
      <c r="AO77" s="568"/>
      <c r="AP77" s="568"/>
      <c r="AQ77" s="568"/>
      <c r="AR77" s="568"/>
      <c r="AS77" s="568"/>
      <c r="AT77" s="568"/>
      <c r="AU77" s="568"/>
      <c r="AV77" s="568"/>
    </row>
    <row r="78" spans="1:48" s="578" customFormat="1" ht="15.75">
      <c r="A78" s="553" t="s">
        <v>14</v>
      </c>
      <c r="B78" s="574">
        <v>1270.6500000000001</v>
      </c>
      <c r="C78" s="575">
        <v>161009410</v>
      </c>
      <c r="D78" s="576">
        <v>44941</v>
      </c>
      <c r="E78" s="581">
        <v>5200</v>
      </c>
      <c r="F78" s="577">
        <v>4187</v>
      </c>
      <c r="G78" s="546"/>
      <c r="H78" s="568"/>
      <c r="I78" s="568"/>
      <c r="J78" s="568"/>
      <c r="K78" s="568"/>
      <c r="L78" s="568"/>
      <c r="M78" s="568"/>
      <c r="N78" s="568"/>
      <c r="O78" s="568"/>
      <c r="P78" s="568"/>
      <c r="Q78" s="568"/>
      <c r="R78" s="568"/>
      <c r="S78" s="568"/>
      <c r="T78" s="568"/>
      <c r="U78" s="568"/>
      <c r="V78" s="568"/>
      <c r="W78" s="568"/>
      <c r="X78" s="568"/>
      <c r="Y78" s="568"/>
      <c r="Z78" s="568"/>
      <c r="AA78" s="568"/>
      <c r="AB78" s="568"/>
      <c r="AC78" s="568"/>
      <c r="AD78" s="568"/>
      <c r="AE78" s="568"/>
      <c r="AF78" s="568"/>
      <c r="AG78" s="568"/>
      <c r="AH78" s="568"/>
      <c r="AI78" s="568"/>
      <c r="AJ78" s="568"/>
      <c r="AK78" s="568"/>
      <c r="AL78" s="568"/>
      <c r="AM78" s="568"/>
      <c r="AN78" s="568"/>
      <c r="AO78" s="568"/>
      <c r="AP78" s="568"/>
      <c r="AQ78" s="568"/>
      <c r="AR78" s="568"/>
      <c r="AS78" s="568"/>
      <c r="AT78" s="568"/>
      <c r="AU78" s="568"/>
      <c r="AV78" s="568"/>
    </row>
    <row r="79" spans="1:48" s="578" customFormat="1" ht="15.75">
      <c r="A79" s="553" t="s">
        <v>270</v>
      </c>
      <c r="B79" s="574">
        <v>3954.55</v>
      </c>
      <c r="C79" s="575">
        <v>161004262</v>
      </c>
      <c r="D79" s="576">
        <v>44941</v>
      </c>
      <c r="E79" s="581">
        <v>4497</v>
      </c>
      <c r="F79" s="577">
        <v>3763</v>
      </c>
      <c r="G79" s="546"/>
      <c r="H79" s="568"/>
      <c r="I79" s="568"/>
      <c r="J79" s="568"/>
      <c r="K79" s="568"/>
      <c r="L79" s="568"/>
      <c r="M79" s="568"/>
      <c r="N79" s="568"/>
      <c r="O79" s="568"/>
      <c r="P79" s="568"/>
      <c r="Q79" s="568"/>
      <c r="R79" s="568"/>
      <c r="S79" s="568"/>
      <c r="T79" s="568"/>
      <c r="U79" s="568"/>
      <c r="V79" s="568"/>
      <c r="W79" s="568"/>
      <c r="X79" s="568"/>
      <c r="Y79" s="568"/>
      <c r="Z79" s="568"/>
      <c r="AA79" s="568"/>
      <c r="AB79" s="568"/>
      <c r="AC79" s="568"/>
      <c r="AD79" s="568"/>
      <c r="AE79" s="568"/>
      <c r="AF79" s="568"/>
      <c r="AG79" s="568"/>
      <c r="AH79" s="568"/>
      <c r="AI79" s="568"/>
      <c r="AJ79" s="568"/>
      <c r="AK79" s="568"/>
      <c r="AL79" s="568"/>
      <c r="AM79" s="568"/>
      <c r="AN79" s="568"/>
      <c r="AO79" s="568"/>
      <c r="AP79" s="568"/>
      <c r="AQ79" s="568"/>
      <c r="AR79" s="568"/>
      <c r="AS79" s="568"/>
      <c r="AT79" s="568"/>
      <c r="AU79" s="568"/>
      <c r="AV79" s="568"/>
    </row>
    <row r="80" spans="1:48" s="578" customFormat="1" ht="15.75">
      <c r="A80" s="553" t="s">
        <v>17</v>
      </c>
      <c r="B80" s="574">
        <v>3922.6</v>
      </c>
      <c r="C80" s="575">
        <v>162001805</v>
      </c>
      <c r="D80" s="576">
        <v>44941</v>
      </c>
      <c r="E80" s="581">
        <v>3787</v>
      </c>
      <c r="F80" s="577">
        <v>2830</v>
      </c>
      <c r="G80" s="546"/>
      <c r="H80" s="568"/>
      <c r="I80" s="568"/>
      <c r="J80" s="568"/>
      <c r="K80" s="568"/>
      <c r="L80" s="568"/>
      <c r="M80" s="568"/>
      <c r="N80" s="568"/>
      <c r="O80" s="568"/>
      <c r="P80" s="568"/>
      <c r="Q80" s="568"/>
      <c r="R80" s="568"/>
      <c r="S80" s="568"/>
      <c r="T80" s="568"/>
      <c r="U80" s="568"/>
      <c r="V80" s="568"/>
      <c r="W80" s="568"/>
      <c r="X80" s="568"/>
      <c r="Y80" s="568"/>
      <c r="Z80" s="568"/>
      <c r="AA80" s="568"/>
      <c r="AB80" s="568"/>
      <c r="AC80" s="568"/>
      <c r="AD80" s="568"/>
      <c r="AE80" s="568"/>
      <c r="AF80" s="568"/>
      <c r="AG80" s="568"/>
      <c r="AH80" s="568"/>
      <c r="AI80" s="568"/>
      <c r="AJ80" s="568"/>
      <c r="AK80" s="568"/>
      <c r="AL80" s="568"/>
      <c r="AM80" s="568"/>
      <c r="AN80" s="568"/>
      <c r="AO80" s="568"/>
      <c r="AP80" s="568"/>
      <c r="AQ80" s="568"/>
      <c r="AR80" s="568"/>
      <c r="AS80" s="568"/>
      <c r="AT80" s="568"/>
      <c r="AU80" s="568"/>
      <c r="AV80" s="568"/>
    </row>
    <row r="81" spans="1:48" s="578" customFormat="1" ht="15.75">
      <c r="A81" s="553" t="s">
        <v>112</v>
      </c>
      <c r="B81" s="574">
        <v>2081.98</v>
      </c>
      <c r="C81" s="575">
        <v>161001792</v>
      </c>
      <c r="D81" s="576">
        <v>44942</v>
      </c>
      <c r="E81" s="581">
        <v>5031</v>
      </c>
      <c r="F81" s="577">
        <v>2350</v>
      </c>
      <c r="G81" s="546"/>
      <c r="H81" s="568"/>
      <c r="I81" s="568"/>
      <c r="J81" s="568"/>
      <c r="K81" s="568"/>
      <c r="L81" s="568"/>
      <c r="M81" s="568"/>
      <c r="N81" s="568"/>
      <c r="O81" s="568"/>
      <c r="P81" s="568"/>
      <c r="Q81" s="568"/>
      <c r="R81" s="568"/>
      <c r="S81" s="568"/>
      <c r="T81" s="568"/>
      <c r="U81" s="568"/>
      <c r="V81" s="568"/>
      <c r="W81" s="568"/>
      <c r="X81" s="568"/>
      <c r="Y81" s="568"/>
      <c r="Z81" s="568"/>
      <c r="AA81" s="568"/>
      <c r="AB81" s="568"/>
      <c r="AC81" s="568"/>
      <c r="AD81" s="568"/>
      <c r="AE81" s="568"/>
      <c r="AF81" s="568"/>
      <c r="AG81" s="568"/>
      <c r="AH81" s="568"/>
      <c r="AI81" s="568"/>
      <c r="AJ81" s="568"/>
      <c r="AK81" s="568"/>
      <c r="AL81" s="568"/>
      <c r="AM81" s="568"/>
      <c r="AN81" s="568"/>
      <c r="AO81" s="568"/>
      <c r="AP81" s="568"/>
      <c r="AQ81" s="568"/>
      <c r="AR81" s="568"/>
      <c r="AS81" s="568"/>
      <c r="AT81" s="568"/>
      <c r="AU81" s="568"/>
      <c r="AV81" s="568"/>
    </row>
    <row r="82" spans="1:48" s="578" customFormat="1" ht="15.75">
      <c r="A82" s="553" t="s">
        <v>113</v>
      </c>
      <c r="B82" s="574">
        <v>1825.77</v>
      </c>
      <c r="C82" s="575">
        <v>161001792</v>
      </c>
      <c r="D82" s="576">
        <v>44942</v>
      </c>
      <c r="E82" s="581">
        <v>5031</v>
      </c>
      <c r="F82" s="577">
        <v>2350</v>
      </c>
      <c r="G82" s="546"/>
      <c r="H82" s="568"/>
      <c r="I82" s="568"/>
      <c r="J82" s="568"/>
      <c r="K82" s="568"/>
      <c r="L82" s="568"/>
      <c r="M82" s="568"/>
      <c r="N82" s="568"/>
      <c r="O82" s="568"/>
      <c r="P82" s="568"/>
      <c r="Q82" s="568"/>
      <c r="R82" s="568"/>
      <c r="S82" s="568"/>
      <c r="T82" s="568"/>
      <c r="U82" s="568"/>
      <c r="V82" s="568"/>
      <c r="W82" s="568"/>
      <c r="X82" s="568"/>
      <c r="Y82" s="568"/>
      <c r="Z82" s="568"/>
      <c r="AA82" s="568"/>
      <c r="AB82" s="568"/>
      <c r="AC82" s="568"/>
      <c r="AD82" s="568"/>
      <c r="AE82" s="568"/>
      <c r="AF82" s="568"/>
      <c r="AG82" s="568"/>
      <c r="AH82" s="568"/>
      <c r="AI82" s="568"/>
      <c r="AJ82" s="568"/>
      <c r="AK82" s="568"/>
      <c r="AL82" s="568"/>
      <c r="AM82" s="568"/>
      <c r="AN82" s="568"/>
      <c r="AO82" s="568"/>
      <c r="AP82" s="568"/>
      <c r="AQ82" s="568"/>
      <c r="AR82" s="568"/>
      <c r="AS82" s="568"/>
      <c r="AT82" s="568"/>
      <c r="AU82" s="568"/>
      <c r="AV82" s="568"/>
    </row>
    <row r="83" spans="1:48" s="578" customFormat="1" ht="15.75">
      <c r="A83" s="553" t="s">
        <v>16</v>
      </c>
      <c r="B83" s="574">
        <v>3961</v>
      </c>
      <c r="C83" s="575">
        <v>162001808</v>
      </c>
      <c r="D83" s="576">
        <v>44942</v>
      </c>
      <c r="E83" s="581">
        <v>3787</v>
      </c>
      <c r="F83" s="577">
        <v>2845</v>
      </c>
      <c r="G83" s="546"/>
      <c r="H83" s="568"/>
      <c r="I83" s="568"/>
      <c r="J83" s="568"/>
      <c r="K83" s="568"/>
      <c r="L83" s="568"/>
      <c r="M83" s="568"/>
      <c r="N83" s="568"/>
      <c r="O83" s="568"/>
      <c r="P83" s="568"/>
      <c r="Q83" s="568"/>
      <c r="R83" s="568"/>
      <c r="S83" s="568"/>
      <c r="T83" s="568"/>
      <c r="U83" s="568"/>
      <c r="V83" s="568"/>
      <c r="W83" s="568"/>
      <c r="X83" s="568"/>
      <c r="Y83" s="568"/>
      <c r="Z83" s="568"/>
      <c r="AA83" s="568"/>
      <c r="AB83" s="568"/>
      <c r="AC83" s="568"/>
      <c r="AD83" s="568"/>
      <c r="AE83" s="568"/>
      <c r="AF83" s="568"/>
      <c r="AG83" s="568"/>
      <c r="AH83" s="568"/>
      <c r="AI83" s="568"/>
      <c r="AJ83" s="568"/>
      <c r="AK83" s="568"/>
      <c r="AL83" s="568"/>
      <c r="AM83" s="568"/>
      <c r="AN83" s="568"/>
      <c r="AO83" s="568"/>
      <c r="AP83" s="568"/>
      <c r="AQ83" s="568"/>
      <c r="AR83" s="568"/>
      <c r="AS83" s="568"/>
      <c r="AT83" s="568"/>
      <c r="AU83" s="568"/>
      <c r="AV83" s="568"/>
    </row>
    <row r="84" spans="1:48" s="578" customFormat="1" ht="15.75">
      <c r="A84" s="553" t="s">
        <v>16</v>
      </c>
      <c r="B84" s="574">
        <v>3906.3</v>
      </c>
      <c r="C84" s="575">
        <v>162001810</v>
      </c>
      <c r="D84" s="576">
        <v>44942</v>
      </c>
      <c r="E84" s="581">
        <v>3787</v>
      </c>
      <c r="F84" s="577">
        <v>1612</v>
      </c>
      <c r="G84" s="546"/>
      <c r="H84" s="568"/>
      <c r="I84" s="568"/>
      <c r="J84" s="568"/>
      <c r="K84" s="568"/>
      <c r="L84" s="568"/>
      <c r="M84" s="568"/>
      <c r="N84" s="568"/>
      <c r="O84" s="568"/>
      <c r="P84" s="568"/>
      <c r="Q84" s="568"/>
      <c r="R84" s="568"/>
      <c r="S84" s="568"/>
      <c r="T84" s="568"/>
      <c r="U84" s="568"/>
      <c r="V84" s="568"/>
      <c r="W84" s="568"/>
      <c r="X84" s="568"/>
      <c r="Y84" s="568"/>
      <c r="Z84" s="568"/>
      <c r="AA84" s="568"/>
      <c r="AB84" s="568"/>
      <c r="AC84" s="568"/>
      <c r="AD84" s="568"/>
      <c r="AE84" s="568"/>
      <c r="AF84" s="568"/>
      <c r="AG84" s="568"/>
      <c r="AH84" s="568"/>
      <c r="AI84" s="568"/>
      <c r="AJ84" s="568"/>
      <c r="AK84" s="568"/>
      <c r="AL84" s="568"/>
      <c r="AM84" s="568"/>
      <c r="AN84" s="568"/>
      <c r="AO84" s="568"/>
      <c r="AP84" s="568"/>
      <c r="AQ84" s="568"/>
      <c r="AR84" s="568"/>
      <c r="AS84" s="568"/>
      <c r="AT84" s="568"/>
      <c r="AU84" s="568"/>
      <c r="AV84" s="568"/>
    </row>
    <row r="85" spans="1:48" s="578" customFormat="1" ht="15.75">
      <c r="A85" s="553" t="s">
        <v>27</v>
      </c>
      <c r="B85" s="574">
        <v>4032.85</v>
      </c>
      <c r="C85" s="575">
        <v>162000039</v>
      </c>
      <c r="D85" s="576">
        <v>44942</v>
      </c>
      <c r="E85" s="581">
        <v>4211</v>
      </c>
      <c r="F85" s="577">
        <v>2181</v>
      </c>
      <c r="G85" s="546"/>
      <c r="H85" s="568"/>
      <c r="I85" s="568"/>
      <c r="J85" s="568"/>
      <c r="K85" s="568"/>
      <c r="L85" s="568"/>
      <c r="M85" s="568"/>
      <c r="N85" s="568"/>
      <c r="O85" s="568"/>
      <c r="P85" s="568"/>
      <c r="Q85" s="568"/>
      <c r="R85" s="568"/>
      <c r="S85" s="568"/>
      <c r="T85" s="568"/>
      <c r="U85" s="568"/>
      <c r="V85" s="568"/>
      <c r="W85" s="568"/>
      <c r="X85" s="568"/>
      <c r="Y85" s="568"/>
      <c r="Z85" s="568"/>
      <c r="AA85" s="568"/>
      <c r="AB85" s="568"/>
      <c r="AC85" s="568"/>
      <c r="AD85" s="568"/>
      <c r="AE85" s="568"/>
      <c r="AF85" s="568"/>
      <c r="AG85" s="568"/>
      <c r="AH85" s="568"/>
      <c r="AI85" s="568"/>
      <c r="AJ85" s="568"/>
      <c r="AK85" s="568"/>
      <c r="AL85" s="568"/>
      <c r="AM85" s="568"/>
      <c r="AN85" s="568"/>
      <c r="AO85" s="568"/>
      <c r="AP85" s="568"/>
      <c r="AQ85" s="568"/>
      <c r="AR85" s="568"/>
      <c r="AS85" s="568"/>
      <c r="AT85" s="568"/>
      <c r="AU85" s="568"/>
      <c r="AV85" s="568"/>
    </row>
    <row r="86" spans="1:48" s="578" customFormat="1" ht="15.75">
      <c r="A86" s="553" t="s">
        <v>27</v>
      </c>
      <c r="B86" s="574">
        <v>4049.55</v>
      </c>
      <c r="C86" s="575">
        <v>162000040</v>
      </c>
      <c r="D86" s="576">
        <v>44944</v>
      </c>
      <c r="E86" s="581">
        <v>4196</v>
      </c>
      <c r="F86" s="577">
        <v>2238</v>
      </c>
      <c r="G86" s="546"/>
      <c r="H86" s="568"/>
      <c r="I86" s="568"/>
      <c r="J86" s="568"/>
      <c r="K86" s="568"/>
      <c r="L86" s="568"/>
      <c r="M86" s="568"/>
      <c r="N86" s="568"/>
      <c r="O86" s="568"/>
      <c r="P86" s="568"/>
      <c r="Q86" s="568"/>
      <c r="R86" s="568"/>
      <c r="S86" s="568"/>
      <c r="T86" s="568"/>
      <c r="U86" s="568"/>
      <c r="V86" s="568"/>
      <c r="W86" s="568"/>
      <c r="X86" s="568"/>
      <c r="Y86" s="568"/>
      <c r="Z86" s="568"/>
      <c r="AA86" s="568"/>
      <c r="AB86" s="568"/>
      <c r="AC86" s="568"/>
      <c r="AD86" s="568"/>
      <c r="AE86" s="568"/>
      <c r="AF86" s="568"/>
      <c r="AG86" s="568"/>
      <c r="AH86" s="568"/>
      <c r="AI86" s="568"/>
      <c r="AJ86" s="568"/>
      <c r="AK86" s="568"/>
      <c r="AL86" s="568"/>
      <c r="AM86" s="568"/>
      <c r="AN86" s="568"/>
      <c r="AO86" s="568"/>
      <c r="AP86" s="568"/>
      <c r="AQ86" s="568"/>
      <c r="AR86" s="568"/>
      <c r="AS86" s="568"/>
      <c r="AT86" s="568"/>
      <c r="AU86" s="568"/>
      <c r="AV86" s="568"/>
    </row>
    <row r="87" spans="1:48" s="578" customFormat="1" ht="15.75">
      <c r="A87" s="553" t="s">
        <v>73</v>
      </c>
      <c r="B87" s="574">
        <v>1879.37</v>
      </c>
      <c r="C87" s="575">
        <v>161009412</v>
      </c>
      <c r="D87" s="576">
        <v>44943</v>
      </c>
      <c r="E87" s="581">
        <v>4209</v>
      </c>
      <c r="F87" s="577">
        <v>3801</v>
      </c>
      <c r="G87" s="546"/>
      <c r="H87" s="568"/>
      <c r="I87" s="568"/>
      <c r="J87" s="568"/>
      <c r="K87" s="568"/>
      <c r="L87" s="568"/>
      <c r="M87" s="568"/>
      <c r="N87" s="568"/>
      <c r="O87" s="568"/>
      <c r="P87" s="568"/>
      <c r="Q87" s="568"/>
      <c r="R87" s="568"/>
      <c r="S87" s="568"/>
      <c r="T87" s="568"/>
      <c r="U87" s="568"/>
      <c r="V87" s="568"/>
      <c r="W87" s="568"/>
      <c r="X87" s="568"/>
      <c r="Y87" s="568"/>
      <c r="Z87" s="568"/>
      <c r="AA87" s="568"/>
      <c r="AB87" s="568"/>
      <c r="AC87" s="568"/>
      <c r="AD87" s="568"/>
      <c r="AE87" s="568"/>
      <c r="AF87" s="568"/>
      <c r="AG87" s="568"/>
      <c r="AH87" s="568"/>
      <c r="AI87" s="568"/>
      <c r="AJ87" s="568"/>
      <c r="AK87" s="568"/>
      <c r="AL87" s="568"/>
      <c r="AM87" s="568"/>
      <c r="AN87" s="568"/>
      <c r="AO87" s="568"/>
      <c r="AP87" s="568"/>
      <c r="AQ87" s="568"/>
      <c r="AR87" s="568"/>
      <c r="AS87" s="568"/>
      <c r="AT87" s="568"/>
      <c r="AU87" s="568"/>
      <c r="AV87" s="568"/>
    </row>
    <row r="88" spans="1:48" s="578" customFormat="1" ht="15.75">
      <c r="A88" s="553" t="s">
        <v>20</v>
      </c>
      <c r="B88" s="554">
        <v>2071.88</v>
      </c>
      <c r="C88" s="575">
        <v>161009412</v>
      </c>
      <c r="D88" s="576">
        <v>44943</v>
      </c>
      <c r="E88" s="581">
        <v>3915</v>
      </c>
      <c r="F88" s="577">
        <v>3988</v>
      </c>
      <c r="G88" s="546"/>
      <c r="H88" s="568"/>
      <c r="I88" s="568"/>
      <c r="J88" s="568"/>
      <c r="K88" s="568"/>
      <c r="L88" s="568"/>
      <c r="M88" s="568"/>
      <c r="N88" s="568"/>
      <c r="O88" s="568"/>
      <c r="P88" s="568"/>
      <c r="Q88" s="568"/>
      <c r="R88" s="568"/>
      <c r="S88" s="568"/>
      <c r="T88" s="568"/>
      <c r="U88" s="568"/>
      <c r="V88" s="568"/>
      <c r="W88" s="568"/>
      <c r="X88" s="568"/>
      <c r="Y88" s="568"/>
      <c r="Z88" s="568"/>
      <c r="AA88" s="568"/>
      <c r="AB88" s="568"/>
      <c r="AC88" s="568"/>
      <c r="AD88" s="568"/>
      <c r="AE88" s="568"/>
      <c r="AF88" s="568"/>
      <c r="AG88" s="568"/>
      <c r="AH88" s="568"/>
      <c r="AI88" s="568"/>
      <c r="AJ88" s="568"/>
      <c r="AK88" s="568"/>
      <c r="AL88" s="568"/>
      <c r="AM88" s="568"/>
      <c r="AN88" s="568"/>
      <c r="AO88" s="568"/>
      <c r="AP88" s="568"/>
      <c r="AQ88" s="568"/>
      <c r="AR88" s="568"/>
      <c r="AS88" s="568"/>
      <c r="AT88" s="568"/>
      <c r="AU88" s="568"/>
      <c r="AV88" s="568"/>
    </row>
    <row r="89" spans="1:48" s="578" customFormat="1" ht="15.75">
      <c r="A89" s="553" t="s">
        <v>13</v>
      </c>
      <c r="B89" s="554">
        <v>3143.74</v>
      </c>
      <c r="C89" s="575">
        <v>151000274</v>
      </c>
      <c r="D89" s="576">
        <v>44942</v>
      </c>
      <c r="E89" s="581">
        <v>5158</v>
      </c>
      <c r="F89" s="577">
        <v>4663</v>
      </c>
      <c r="G89" s="546"/>
      <c r="H89" s="568"/>
      <c r="I89" s="568"/>
      <c r="J89" s="568"/>
      <c r="K89" s="568"/>
      <c r="L89" s="568"/>
      <c r="M89" s="568"/>
      <c r="N89" s="568"/>
      <c r="O89" s="568"/>
      <c r="P89" s="568"/>
      <c r="Q89" s="568"/>
      <c r="R89" s="568"/>
      <c r="S89" s="568"/>
      <c r="T89" s="568"/>
      <c r="U89" s="568"/>
      <c r="V89" s="568"/>
      <c r="W89" s="568"/>
      <c r="X89" s="568"/>
      <c r="Y89" s="568"/>
      <c r="Z89" s="568"/>
      <c r="AA89" s="568"/>
      <c r="AB89" s="568"/>
      <c r="AC89" s="568"/>
      <c r="AD89" s="568"/>
      <c r="AE89" s="568"/>
      <c r="AF89" s="568"/>
      <c r="AG89" s="568"/>
      <c r="AH89" s="568"/>
      <c r="AI89" s="568"/>
      <c r="AJ89" s="568"/>
      <c r="AK89" s="568"/>
      <c r="AL89" s="568"/>
      <c r="AM89" s="568"/>
      <c r="AN89" s="568"/>
      <c r="AO89" s="568"/>
      <c r="AP89" s="568"/>
      <c r="AQ89" s="568"/>
      <c r="AR89" s="568"/>
      <c r="AS89" s="568"/>
      <c r="AT89" s="568"/>
      <c r="AU89" s="568"/>
      <c r="AV89" s="568"/>
    </row>
    <row r="90" spans="1:48" s="578" customFormat="1" ht="15.75">
      <c r="A90" s="553" t="s">
        <v>14</v>
      </c>
      <c r="B90" s="554">
        <v>772.41</v>
      </c>
      <c r="C90" s="575">
        <v>151000274</v>
      </c>
      <c r="D90" s="576">
        <v>44942</v>
      </c>
      <c r="E90" s="581">
        <v>4697</v>
      </c>
      <c r="F90" s="577">
        <v>4117</v>
      </c>
      <c r="G90" s="546"/>
      <c r="H90" s="568"/>
      <c r="I90" s="568"/>
      <c r="J90" s="568"/>
      <c r="K90" s="568"/>
      <c r="L90" s="568"/>
      <c r="M90" s="568"/>
      <c r="N90" s="568"/>
      <c r="O90" s="568"/>
      <c r="P90" s="568"/>
      <c r="Q90" s="568"/>
      <c r="R90" s="568"/>
      <c r="S90" s="568"/>
      <c r="T90" s="568"/>
      <c r="U90" s="568"/>
      <c r="V90" s="568"/>
      <c r="W90" s="568"/>
      <c r="X90" s="568"/>
      <c r="Y90" s="568"/>
      <c r="Z90" s="568"/>
      <c r="AA90" s="568"/>
      <c r="AB90" s="568"/>
      <c r="AC90" s="568"/>
      <c r="AD90" s="568"/>
      <c r="AE90" s="568"/>
      <c r="AF90" s="568"/>
      <c r="AG90" s="568"/>
      <c r="AH90" s="568"/>
      <c r="AI90" s="568"/>
      <c r="AJ90" s="568"/>
      <c r="AK90" s="568"/>
      <c r="AL90" s="568"/>
      <c r="AM90" s="568"/>
      <c r="AN90" s="568"/>
      <c r="AO90" s="568"/>
      <c r="AP90" s="568"/>
      <c r="AQ90" s="568"/>
      <c r="AR90" s="568"/>
      <c r="AS90" s="568"/>
      <c r="AT90" s="568"/>
      <c r="AU90" s="568"/>
      <c r="AV90" s="568"/>
    </row>
    <row r="91" spans="1:48" s="578" customFormat="1" ht="15.75">
      <c r="A91" s="553" t="s">
        <v>16</v>
      </c>
      <c r="B91" s="554">
        <v>3893.9</v>
      </c>
      <c r="C91" s="575">
        <v>162001813</v>
      </c>
      <c r="D91" s="576">
        <v>44943</v>
      </c>
      <c r="E91" s="581">
        <v>3787</v>
      </c>
      <c r="F91" s="577">
        <v>2483</v>
      </c>
      <c r="G91" s="546"/>
      <c r="H91" s="568"/>
      <c r="I91" s="568"/>
      <c r="J91" s="568"/>
      <c r="K91" s="568"/>
      <c r="L91" s="568"/>
      <c r="M91" s="568"/>
      <c r="N91" s="568"/>
      <c r="O91" s="568"/>
      <c r="P91" s="568"/>
      <c r="Q91" s="568"/>
      <c r="R91" s="568"/>
      <c r="S91" s="568"/>
      <c r="T91" s="568"/>
      <c r="U91" s="568"/>
      <c r="V91" s="568"/>
      <c r="W91" s="568"/>
      <c r="X91" s="568"/>
      <c r="Y91" s="568"/>
      <c r="Z91" s="568"/>
      <c r="AA91" s="568"/>
      <c r="AB91" s="568"/>
      <c r="AC91" s="568"/>
      <c r="AD91" s="568"/>
      <c r="AE91" s="568"/>
      <c r="AF91" s="568"/>
      <c r="AG91" s="568"/>
      <c r="AH91" s="568"/>
      <c r="AI91" s="568"/>
      <c r="AJ91" s="568"/>
      <c r="AK91" s="568"/>
      <c r="AL91" s="568"/>
      <c r="AM91" s="568"/>
      <c r="AN91" s="568"/>
      <c r="AO91" s="568"/>
      <c r="AP91" s="568"/>
      <c r="AQ91" s="568"/>
      <c r="AR91" s="568"/>
      <c r="AS91" s="568"/>
      <c r="AT91" s="568"/>
      <c r="AU91" s="568"/>
      <c r="AV91" s="568"/>
    </row>
    <row r="92" spans="1:48" s="578" customFormat="1" ht="15.75">
      <c r="A92" s="553" t="s">
        <v>27</v>
      </c>
      <c r="B92" s="574">
        <v>4058.95</v>
      </c>
      <c r="C92" s="575">
        <v>162000041</v>
      </c>
      <c r="D92" s="576">
        <v>44944</v>
      </c>
      <c r="E92" s="581">
        <v>4129</v>
      </c>
      <c r="F92" s="577">
        <v>3308</v>
      </c>
      <c r="G92" s="546"/>
      <c r="H92" s="568"/>
      <c r="I92" s="568"/>
      <c r="J92" s="568"/>
      <c r="K92" s="568"/>
      <c r="L92" s="568"/>
      <c r="M92" s="568"/>
      <c r="N92" s="568"/>
      <c r="O92" s="568"/>
      <c r="P92" s="568"/>
      <c r="Q92" s="568"/>
      <c r="R92" s="568"/>
      <c r="S92" s="568"/>
      <c r="T92" s="568"/>
      <c r="U92" s="568"/>
      <c r="V92" s="568"/>
      <c r="W92" s="568"/>
      <c r="X92" s="568"/>
      <c r="Y92" s="568"/>
      <c r="Z92" s="568"/>
      <c r="AA92" s="568"/>
      <c r="AB92" s="568"/>
      <c r="AC92" s="568"/>
      <c r="AD92" s="568"/>
      <c r="AE92" s="568"/>
      <c r="AF92" s="568"/>
      <c r="AG92" s="568"/>
      <c r="AH92" s="568"/>
      <c r="AI92" s="568"/>
      <c r="AJ92" s="568"/>
      <c r="AK92" s="568"/>
      <c r="AL92" s="568"/>
      <c r="AM92" s="568"/>
      <c r="AN92" s="568"/>
      <c r="AO92" s="568"/>
      <c r="AP92" s="568"/>
      <c r="AQ92" s="568"/>
      <c r="AR92" s="568"/>
      <c r="AS92" s="568"/>
      <c r="AT92" s="568"/>
      <c r="AU92" s="568"/>
      <c r="AV92" s="568"/>
    </row>
    <row r="93" spans="1:48" s="578" customFormat="1" ht="15.75">
      <c r="A93" s="553" t="s">
        <v>13</v>
      </c>
      <c r="B93" s="574">
        <v>2692.28</v>
      </c>
      <c r="C93" s="575">
        <v>161009413</v>
      </c>
      <c r="D93" s="576">
        <v>44944</v>
      </c>
      <c r="E93" s="581">
        <v>5450</v>
      </c>
      <c r="F93" s="577">
        <v>3482</v>
      </c>
      <c r="G93" s="546"/>
      <c r="H93" s="568"/>
      <c r="I93" s="568"/>
      <c r="J93" s="568"/>
      <c r="K93" s="568"/>
      <c r="L93" s="568"/>
      <c r="M93" s="568"/>
      <c r="N93" s="568"/>
      <c r="O93" s="568"/>
      <c r="P93" s="568"/>
      <c r="Q93" s="568"/>
      <c r="R93" s="568"/>
      <c r="S93" s="568"/>
      <c r="T93" s="568"/>
      <c r="U93" s="568"/>
      <c r="V93" s="568"/>
      <c r="W93" s="568"/>
      <c r="X93" s="568"/>
      <c r="Y93" s="568"/>
      <c r="Z93" s="568"/>
      <c r="AA93" s="568"/>
      <c r="AB93" s="568"/>
      <c r="AC93" s="568"/>
      <c r="AD93" s="568"/>
      <c r="AE93" s="568"/>
      <c r="AF93" s="568"/>
      <c r="AG93" s="568"/>
      <c r="AH93" s="568"/>
      <c r="AI93" s="568"/>
      <c r="AJ93" s="568"/>
      <c r="AK93" s="568"/>
      <c r="AL93" s="568"/>
      <c r="AM93" s="568"/>
      <c r="AN93" s="568"/>
      <c r="AO93" s="568"/>
      <c r="AP93" s="568"/>
      <c r="AQ93" s="568"/>
      <c r="AR93" s="568"/>
      <c r="AS93" s="568"/>
      <c r="AT93" s="568"/>
      <c r="AU93" s="568"/>
      <c r="AV93" s="568"/>
    </row>
    <row r="94" spans="1:48" s="578" customFormat="1" ht="15.75">
      <c r="A94" s="553" t="s">
        <v>14</v>
      </c>
      <c r="B94" s="574">
        <v>1181.8699999999999</v>
      </c>
      <c r="C94" s="575">
        <v>161009413</v>
      </c>
      <c r="D94" s="576">
        <v>44944</v>
      </c>
      <c r="E94" s="581">
        <v>4485</v>
      </c>
      <c r="F94" s="577">
        <v>3791</v>
      </c>
      <c r="G94" s="546"/>
      <c r="H94" s="568"/>
      <c r="I94" s="568"/>
      <c r="J94" s="568"/>
      <c r="K94" s="568"/>
      <c r="L94" s="568"/>
      <c r="M94" s="568"/>
      <c r="N94" s="568"/>
      <c r="O94" s="568"/>
      <c r="P94" s="568"/>
      <c r="Q94" s="568"/>
      <c r="R94" s="568"/>
      <c r="S94" s="568"/>
      <c r="T94" s="568"/>
      <c r="U94" s="568"/>
      <c r="V94" s="568"/>
      <c r="W94" s="568"/>
      <c r="X94" s="568"/>
      <c r="Y94" s="568"/>
      <c r="Z94" s="568"/>
      <c r="AA94" s="568"/>
      <c r="AB94" s="568"/>
      <c r="AC94" s="568"/>
      <c r="AD94" s="568"/>
      <c r="AE94" s="568"/>
      <c r="AF94" s="568"/>
      <c r="AG94" s="568"/>
      <c r="AH94" s="568"/>
      <c r="AI94" s="568"/>
      <c r="AJ94" s="568"/>
      <c r="AK94" s="568"/>
      <c r="AL94" s="568"/>
      <c r="AM94" s="568"/>
      <c r="AN94" s="568"/>
      <c r="AO94" s="568"/>
      <c r="AP94" s="568"/>
      <c r="AQ94" s="568"/>
      <c r="AR94" s="568"/>
      <c r="AS94" s="568"/>
      <c r="AT94" s="568"/>
      <c r="AU94" s="568"/>
      <c r="AV94" s="568"/>
    </row>
    <row r="95" spans="1:48" s="578" customFormat="1" ht="15.75">
      <c r="A95" s="553" t="s">
        <v>17</v>
      </c>
      <c r="B95" s="579">
        <v>3916.7</v>
      </c>
      <c r="C95" s="575">
        <v>162001819</v>
      </c>
      <c r="D95" s="576">
        <v>44945</v>
      </c>
      <c r="E95" s="581">
        <v>3787</v>
      </c>
      <c r="F95" s="577">
        <v>2013</v>
      </c>
      <c r="G95" s="546"/>
      <c r="H95" s="568"/>
      <c r="I95" s="568"/>
      <c r="J95" s="568"/>
      <c r="K95" s="568"/>
      <c r="L95" s="568"/>
      <c r="M95" s="568"/>
      <c r="N95" s="568"/>
      <c r="O95" s="568"/>
      <c r="P95" s="568"/>
      <c r="Q95" s="568"/>
      <c r="R95" s="568"/>
      <c r="S95" s="568"/>
      <c r="T95" s="568"/>
      <c r="U95" s="568"/>
      <c r="V95" s="568"/>
      <c r="W95" s="568"/>
      <c r="X95" s="568"/>
      <c r="Y95" s="568"/>
      <c r="Z95" s="568"/>
      <c r="AA95" s="568"/>
      <c r="AB95" s="568"/>
      <c r="AC95" s="568"/>
      <c r="AD95" s="568"/>
      <c r="AE95" s="568"/>
      <c r="AF95" s="568"/>
      <c r="AG95" s="568"/>
      <c r="AH95" s="568"/>
      <c r="AI95" s="568"/>
      <c r="AJ95" s="568"/>
      <c r="AK95" s="568"/>
      <c r="AL95" s="568"/>
      <c r="AM95" s="568"/>
      <c r="AN95" s="568"/>
      <c r="AO95" s="568"/>
      <c r="AP95" s="568"/>
      <c r="AQ95" s="568"/>
      <c r="AR95" s="568"/>
      <c r="AS95" s="568"/>
      <c r="AT95" s="568"/>
      <c r="AU95" s="568"/>
      <c r="AV95" s="568"/>
    </row>
    <row r="96" spans="1:48" s="578" customFormat="1" ht="15.75">
      <c r="A96" s="553" t="s">
        <v>13</v>
      </c>
      <c r="B96" s="579">
        <v>2677.08</v>
      </c>
      <c r="C96" s="575">
        <v>161009414</v>
      </c>
      <c r="D96" s="576">
        <v>44945</v>
      </c>
      <c r="E96" s="581">
        <v>4439</v>
      </c>
      <c r="F96" s="577">
        <v>4212</v>
      </c>
      <c r="G96" s="546"/>
      <c r="H96" s="568"/>
      <c r="I96" s="568"/>
      <c r="J96" s="568"/>
      <c r="K96" s="568"/>
      <c r="L96" s="568"/>
      <c r="M96" s="568"/>
      <c r="N96" s="568"/>
      <c r="O96" s="568"/>
      <c r="P96" s="568"/>
      <c r="Q96" s="568"/>
      <c r="R96" s="568"/>
      <c r="S96" s="568"/>
      <c r="T96" s="568"/>
      <c r="U96" s="568"/>
      <c r="V96" s="568"/>
      <c r="W96" s="568"/>
      <c r="X96" s="568"/>
      <c r="Y96" s="568"/>
      <c r="Z96" s="568"/>
      <c r="AA96" s="568"/>
      <c r="AB96" s="568"/>
      <c r="AC96" s="568"/>
      <c r="AD96" s="568"/>
      <c r="AE96" s="568"/>
      <c r="AF96" s="568"/>
      <c r="AG96" s="568"/>
      <c r="AH96" s="568"/>
      <c r="AI96" s="568"/>
      <c r="AJ96" s="568"/>
      <c r="AK96" s="568"/>
      <c r="AL96" s="568"/>
      <c r="AM96" s="568"/>
      <c r="AN96" s="568"/>
      <c r="AO96" s="568"/>
      <c r="AP96" s="568"/>
      <c r="AQ96" s="568"/>
      <c r="AR96" s="568"/>
      <c r="AS96" s="568"/>
      <c r="AT96" s="568"/>
      <c r="AU96" s="568"/>
      <c r="AV96" s="568"/>
    </row>
    <row r="97" spans="1:48" s="578" customFormat="1" ht="15.75">
      <c r="A97" s="553" t="s">
        <v>14</v>
      </c>
      <c r="B97" s="574">
        <v>1220.02</v>
      </c>
      <c r="C97" s="575">
        <v>161009414</v>
      </c>
      <c r="D97" s="576">
        <v>44945</v>
      </c>
      <c r="E97" s="581">
        <v>3726</v>
      </c>
      <c r="F97" s="577">
        <v>4189</v>
      </c>
      <c r="G97" s="546"/>
      <c r="H97" s="568"/>
      <c r="I97" s="568"/>
      <c r="J97" s="568"/>
      <c r="K97" s="568"/>
      <c r="L97" s="568"/>
      <c r="M97" s="568"/>
      <c r="N97" s="568"/>
      <c r="O97" s="568"/>
      <c r="P97" s="568"/>
      <c r="Q97" s="568"/>
      <c r="R97" s="568"/>
      <c r="S97" s="568"/>
      <c r="T97" s="568"/>
      <c r="U97" s="568"/>
      <c r="V97" s="568"/>
      <c r="W97" s="568"/>
      <c r="X97" s="568"/>
      <c r="Y97" s="568"/>
      <c r="Z97" s="568"/>
      <c r="AA97" s="568"/>
      <c r="AB97" s="568"/>
      <c r="AC97" s="568"/>
      <c r="AD97" s="568"/>
      <c r="AE97" s="568"/>
      <c r="AF97" s="568"/>
      <c r="AG97" s="568"/>
      <c r="AH97" s="568"/>
      <c r="AI97" s="568"/>
      <c r="AJ97" s="568"/>
      <c r="AK97" s="568"/>
      <c r="AL97" s="568"/>
      <c r="AM97" s="568"/>
      <c r="AN97" s="568"/>
      <c r="AO97" s="568"/>
      <c r="AP97" s="568"/>
      <c r="AQ97" s="568"/>
      <c r="AR97" s="568"/>
      <c r="AS97" s="568"/>
      <c r="AT97" s="568"/>
      <c r="AU97" s="568"/>
      <c r="AV97" s="568"/>
    </row>
    <row r="98" spans="1:48" s="578" customFormat="1" ht="15.75">
      <c r="A98" s="553" t="s">
        <v>17</v>
      </c>
      <c r="B98" s="574">
        <v>3804.8</v>
      </c>
      <c r="C98" s="575">
        <v>162001821</v>
      </c>
      <c r="D98" s="576">
        <v>44945</v>
      </c>
      <c r="E98" s="581">
        <v>3787</v>
      </c>
      <c r="F98" s="577">
        <v>2449</v>
      </c>
      <c r="G98" s="546"/>
      <c r="H98" s="568"/>
      <c r="I98" s="568"/>
      <c r="J98" s="568"/>
      <c r="K98" s="568"/>
      <c r="L98" s="568"/>
      <c r="M98" s="568"/>
      <c r="N98" s="568"/>
      <c r="O98" s="568"/>
      <c r="P98" s="568"/>
      <c r="Q98" s="568"/>
      <c r="R98" s="568"/>
      <c r="S98" s="568"/>
      <c r="T98" s="568"/>
      <c r="U98" s="568"/>
      <c r="V98" s="568"/>
      <c r="W98" s="568"/>
      <c r="X98" s="568"/>
      <c r="Y98" s="568"/>
      <c r="Z98" s="568"/>
      <c r="AA98" s="568"/>
      <c r="AB98" s="568"/>
      <c r="AC98" s="568"/>
      <c r="AD98" s="568"/>
      <c r="AE98" s="568"/>
      <c r="AF98" s="568"/>
      <c r="AG98" s="568"/>
      <c r="AH98" s="568"/>
      <c r="AI98" s="568"/>
      <c r="AJ98" s="568"/>
      <c r="AK98" s="568"/>
      <c r="AL98" s="568"/>
      <c r="AM98" s="568"/>
      <c r="AN98" s="568"/>
      <c r="AO98" s="568"/>
      <c r="AP98" s="568"/>
      <c r="AQ98" s="568"/>
      <c r="AR98" s="568"/>
      <c r="AS98" s="568"/>
      <c r="AT98" s="568"/>
      <c r="AU98" s="568"/>
      <c r="AV98" s="568"/>
    </row>
    <row r="99" spans="1:48" s="578" customFormat="1" ht="15.75">
      <c r="A99" s="553" t="s">
        <v>20</v>
      </c>
      <c r="B99" s="554">
        <v>1856.74</v>
      </c>
      <c r="C99" s="575">
        <v>161009416</v>
      </c>
      <c r="D99" s="576">
        <v>44946</v>
      </c>
      <c r="E99" s="581">
        <v>4393</v>
      </c>
      <c r="F99" s="577">
        <v>3644</v>
      </c>
      <c r="G99" s="546"/>
      <c r="H99" s="568"/>
      <c r="I99" s="568"/>
      <c r="J99" s="568"/>
      <c r="K99" s="568"/>
      <c r="L99" s="568"/>
      <c r="M99" s="568"/>
      <c r="N99" s="568"/>
      <c r="O99" s="568"/>
      <c r="P99" s="568"/>
      <c r="Q99" s="568"/>
      <c r="R99" s="568"/>
      <c r="S99" s="568"/>
      <c r="T99" s="568"/>
      <c r="U99" s="568"/>
      <c r="V99" s="568"/>
      <c r="W99" s="568"/>
      <c r="X99" s="568"/>
      <c r="Y99" s="568"/>
      <c r="Z99" s="568"/>
      <c r="AA99" s="568"/>
      <c r="AB99" s="568"/>
      <c r="AC99" s="568"/>
      <c r="AD99" s="568"/>
      <c r="AE99" s="568"/>
      <c r="AF99" s="568"/>
      <c r="AG99" s="568"/>
      <c r="AH99" s="568"/>
      <c r="AI99" s="568"/>
      <c r="AJ99" s="568"/>
      <c r="AK99" s="568"/>
      <c r="AL99" s="568"/>
      <c r="AM99" s="568"/>
      <c r="AN99" s="568"/>
      <c r="AO99" s="568"/>
      <c r="AP99" s="568"/>
      <c r="AQ99" s="568"/>
      <c r="AR99" s="568"/>
      <c r="AS99" s="568"/>
      <c r="AT99" s="568"/>
      <c r="AU99" s="568"/>
      <c r="AV99" s="568"/>
    </row>
    <row r="100" spans="1:48" s="578" customFormat="1" ht="15.75">
      <c r="A100" s="553" t="s">
        <v>73</v>
      </c>
      <c r="B100" s="574">
        <v>1903.36</v>
      </c>
      <c r="C100" s="575">
        <v>161009416</v>
      </c>
      <c r="D100" s="576">
        <v>44946</v>
      </c>
      <c r="E100" s="581">
        <v>3981</v>
      </c>
      <c r="F100" s="577">
        <v>3269</v>
      </c>
      <c r="G100" s="546"/>
      <c r="H100" s="568"/>
      <c r="I100" s="568"/>
      <c r="J100" s="568"/>
      <c r="K100" s="568"/>
      <c r="L100" s="568"/>
      <c r="M100" s="568"/>
      <c r="N100" s="568"/>
      <c r="O100" s="568"/>
      <c r="P100" s="568"/>
      <c r="Q100" s="568"/>
      <c r="R100" s="568"/>
      <c r="S100" s="568"/>
      <c r="T100" s="568"/>
      <c r="U100" s="568"/>
      <c r="V100" s="568"/>
      <c r="W100" s="568"/>
      <c r="X100" s="568"/>
      <c r="Y100" s="568"/>
      <c r="Z100" s="568"/>
      <c r="AA100" s="568"/>
      <c r="AB100" s="568"/>
      <c r="AC100" s="568"/>
      <c r="AD100" s="568"/>
      <c r="AE100" s="568"/>
      <c r="AF100" s="568"/>
      <c r="AG100" s="568"/>
      <c r="AH100" s="568"/>
      <c r="AI100" s="568"/>
      <c r="AJ100" s="568"/>
      <c r="AK100" s="568"/>
      <c r="AL100" s="568"/>
      <c r="AM100" s="568"/>
      <c r="AN100" s="568"/>
      <c r="AO100" s="568"/>
      <c r="AP100" s="568"/>
      <c r="AQ100" s="568"/>
      <c r="AR100" s="568"/>
      <c r="AS100" s="568"/>
      <c r="AT100" s="568"/>
      <c r="AU100" s="568"/>
      <c r="AV100" s="568"/>
    </row>
    <row r="101" spans="1:48" s="578" customFormat="1" ht="15.75">
      <c r="A101" s="553" t="s">
        <v>280</v>
      </c>
      <c r="B101" s="574">
        <v>4027</v>
      </c>
      <c r="C101" s="575">
        <v>161002339</v>
      </c>
      <c r="D101" s="576">
        <v>44947</v>
      </c>
      <c r="E101" s="581">
        <v>4261</v>
      </c>
      <c r="F101" s="577">
        <v>2812</v>
      </c>
      <c r="G101" s="546"/>
      <c r="H101" s="568"/>
      <c r="I101" s="568"/>
      <c r="J101" s="568"/>
      <c r="K101" s="568"/>
      <c r="L101" s="568"/>
      <c r="M101" s="568"/>
      <c r="N101" s="568"/>
      <c r="O101" s="568"/>
      <c r="P101" s="568"/>
      <c r="Q101" s="568"/>
      <c r="R101" s="568"/>
      <c r="S101" s="568"/>
      <c r="T101" s="568"/>
      <c r="U101" s="568"/>
      <c r="V101" s="568"/>
      <c r="W101" s="568"/>
      <c r="X101" s="568"/>
      <c r="Y101" s="568"/>
      <c r="Z101" s="568"/>
      <c r="AA101" s="568"/>
      <c r="AB101" s="568"/>
      <c r="AC101" s="568"/>
      <c r="AD101" s="568"/>
      <c r="AE101" s="568"/>
      <c r="AF101" s="568"/>
      <c r="AG101" s="568"/>
      <c r="AH101" s="568"/>
      <c r="AI101" s="568"/>
      <c r="AJ101" s="568"/>
      <c r="AK101" s="568"/>
      <c r="AL101" s="568"/>
      <c r="AM101" s="568"/>
      <c r="AN101" s="568"/>
      <c r="AO101" s="568"/>
      <c r="AP101" s="568"/>
      <c r="AQ101" s="568"/>
      <c r="AR101" s="568"/>
      <c r="AS101" s="568"/>
      <c r="AT101" s="568"/>
      <c r="AU101" s="568"/>
      <c r="AV101" s="568"/>
    </row>
    <row r="102" spans="1:48" s="578" customFormat="1" ht="15.75">
      <c r="A102" s="553" t="s">
        <v>13</v>
      </c>
      <c r="B102" s="574">
        <v>2588.91</v>
      </c>
      <c r="C102" s="575">
        <v>161009418</v>
      </c>
      <c r="D102" s="576">
        <v>44947</v>
      </c>
      <c r="E102" s="581">
        <v>4934</v>
      </c>
      <c r="F102" s="577">
        <v>4046</v>
      </c>
      <c r="G102" s="546"/>
      <c r="H102" s="568"/>
      <c r="I102" s="568"/>
      <c r="J102" s="568"/>
      <c r="K102" s="568"/>
      <c r="L102" s="568"/>
      <c r="M102" s="568"/>
      <c r="N102" s="568"/>
      <c r="O102" s="568"/>
      <c r="P102" s="568"/>
      <c r="Q102" s="568"/>
      <c r="R102" s="568"/>
      <c r="S102" s="568"/>
      <c r="T102" s="568"/>
      <c r="U102" s="568"/>
      <c r="V102" s="568"/>
      <c r="W102" s="568"/>
      <c r="X102" s="568"/>
      <c r="Y102" s="568"/>
      <c r="Z102" s="568"/>
      <c r="AA102" s="568"/>
      <c r="AB102" s="568"/>
      <c r="AC102" s="568"/>
      <c r="AD102" s="568"/>
      <c r="AE102" s="568"/>
      <c r="AF102" s="568"/>
      <c r="AG102" s="568"/>
      <c r="AH102" s="568"/>
      <c r="AI102" s="568"/>
      <c r="AJ102" s="568"/>
      <c r="AK102" s="568"/>
      <c r="AL102" s="568"/>
      <c r="AM102" s="568"/>
      <c r="AN102" s="568"/>
      <c r="AO102" s="568"/>
      <c r="AP102" s="568"/>
      <c r="AQ102" s="568"/>
      <c r="AR102" s="568"/>
      <c r="AS102" s="568"/>
      <c r="AT102" s="568"/>
      <c r="AU102" s="568"/>
      <c r="AV102" s="568"/>
    </row>
    <row r="103" spans="1:48" s="578" customFormat="1" ht="15.75">
      <c r="A103" s="553" t="s">
        <v>14</v>
      </c>
      <c r="B103" s="574">
        <v>1031.1400000000001</v>
      </c>
      <c r="C103" s="575">
        <v>161009418</v>
      </c>
      <c r="D103" s="576">
        <v>44947</v>
      </c>
      <c r="E103" s="581">
        <v>4694</v>
      </c>
      <c r="F103" s="577">
        <v>5175</v>
      </c>
      <c r="G103" s="546"/>
      <c r="H103" s="568"/>
      <c r="I103" s="568"/>
      <c r="J103" s="568"/>
      <c r="K103" s="568"/>
      <c r="L103" s="568"/>
      <c r="M103" s="568"/>
      <c r="N103" s="568"/>
      <c r="O103" s="568"/>
      <c r="P103" s="568"/>
      <c r="Q103" s="568"/>
      <c r="R103" s="568"/>
      <c r="S103" s="568"/>
      <c r="T103" s="568"/>
      <c r="U103" s="568"/>
      <c r="V103" s="568"/>
      <c r="W103" s="568"/>
      <c r="X103" s="568"/>
      <c r="Y103" s="568"/>
      <c r="Z103" s="568"/>
      <c r="AA103" s="568"/>
      <c r="AB103" s="568"/>
      <c r="AC103" s="568"/>
      <c r="AD103" s="568"/>
      <c r="AE103" s="568"/>
      <c r="AF103" s="568"/>
      <c r="AG103" s="568"/>
      <c r="AH103" s="568"/>
      <c r="AI103" s="568"/>
      <c r="AJ103" s="568"/>
      <c r="AK103" s="568"/>
      <c r="AL103" s="568"/>
      <c r="AM103" s="568"/>
      <c r="AN103" s="568"/>
      <c r="AO103" s="568"/>
      <c r="AP103" s="568"/>
      <c r="AQ103" s="568"/>
      <c r="AR103" s="568"/>
      <c r="AS103" s="568"/>
      <c r="AT103" s="568"/>
      <c r="AU103" s="568"/>
      <c r="AV103" s="568"/>
    </row>
    <row r="104" spans="1:48" s="578" customFormat="1" ht="15.75">
      <c r="A104" s="553" t="s">
        <v>16</v>
      </c>
      <c r="B104" s="574">
        <v>4055.2</v>
      </c>
      <c r="C104" s="575">
        <v>162001825</v>
      </c>
      <c r="D104" s="576">
        <v>44947</v>
      </c>
      <c r="E104" s="581">
        <v>3787</v>
      </c>
      <c r="F104" s="577">
        <v>3008</v>
      </c>
      <c r="G104" s="546"/>
      <c r="H104" s="568"/>
      <c r="I104" s="568"/>
      <c r="J104" s="568"/>
      <c r="K104" s="568"/>
      <c r="L104" s="568"/>
      <c r="M104" s="568"/>
      <c r="N104" s="568"/>
      <c r="O104" s="568"/>
      <c r="P104" s="568"/>
      <c r="Q104" s="568"/>
      <c r="R104" s="568"/>
      <c r="S104" s="568"/>
      <c r="T104" s="568"/>
      <c r="U104" s="568"/>
      <c r="V104" s="568"/>
      <c r="W104" s="568"/>
      <c r="X104" s="568"/>
      <c r="Y104" s="568"/>
      <c r="Z104" s="568"/>
      <c r="AA104" s="568"/>
      <c r="AB104" s="568"/>
      <c r="AC104" s="568"/>
      <c r="AD104" s="568"/>
      <c r="AE104" s="568"/>
      <c r="AF104" s="568"/>
      <c r="AG104" s="568"/>
      <c r="AH104" s="568"/>
      <c r="AI104" s="568"/>
      <c r="AJ104" s="568"/>
      <c r="AK104" s="568"/>
      <c r="AL104" s="568"/>
      <c r="AM104" s="568"/>
      <c r="AN104" s="568"/>
      <c r="AO104" s="568"/>
      <c r="AP104" s="568"/>
      <c r="AQ104" s="568"/>
      <c r="AR104" s="568"/>
      <c r="AS104" s="568"/>
      <c r="AT104" s="568"/>
      <c r="AU104" s="568"/>
      <c r="AV104" s="568"/>
    </row>
    <row r="105" spans="1:48" s="578" customFormat="1" ht="15.75">
      <c r="A105" s="553" t="s">
        <v>20</v>
      </c>
      <c r="B105" s="574">
        <v>1540.68</v>
      </c>
      <c r="C105" s="575">
        <v>161009419</v>
      </c>
      <c r="D105" s="576">
        <v>44948</v>
      </c>
      <c r="E105" s="581">
        <v>4148</v>
      </c>
      <c r="F105" s="577">
        <v>4172</v>
      </c>
      <c r="G105" s="546"/>
      <c r="H105" s="568"/>
      <c r="I105" s="568"/>
      <c r="J105" s="568"/>
      <c r="K105" s="568"/>
      <c r="L105" s="568"/>
      <c r="M105" s="568"/>
      <c r="N105" s="568"/>
      <c r="O105" s="568"/>
      <c r="P105" s="568"/>
      <c r="Q105" s="568"/>
      <c r="R105" s="568"/>
      <c r="S105" s="568"/>
      <c r="T105" s="568"/>
      <c r="U105" s="568"/>
      <c r="V105" s="568"/>
      <c r="W105" s="568"/>
      <c r="X105" s="568"/>
      <c r="Y105" s="568"/>
      <c r="Z105" s="568"/>
      <c r="AA105" s="568"/>
      <c r="AB105" s="568"/>
      <c r="AC105" s="568"/>
      <c r="AD105" s="568"/>
      <c r="AE105" s="568"/>
      <c r="AF105" s="568"/>
      <c r="AG105" s="568"/>
      <c r="AH105" s="568"/>
      <c r="AI105" s="568"/>
      <c r="AJ105" s="568"/>
      <c r="AK105" s="568"/>
      <c r="AL105" s="568"/>
      <c r="AM105" s="568"/>
      <c r="AN105" s="568"/>
      <c r="AO105" s="568"/>
      <c r="AP105" s="568"/>
      <c r="AQ105" s="568"/>
      <c r="AR105" s="568"/>
      <c r="AS105" s="568"/>
      <c r="AT105" s="568"/>
      <c r="AU105" s="568"/>
      <c r="AV105" s="568"/>
    </row>
    <row r="106" spans="1:48" s="578" customFormat="1" ht="15.75">
      <c r="A106" s="553" t="s">
        <v>73</v>
      </c>
      <c r="B106" s="554">
        <v>2402.87</v>
      </c>
      <c r="C106" s="575">
        <v>161009419</v>
      </c>
      <c r="D106" s="576">
        <v>44948</v>
      </c>
      <c r="E106" s="581">
        <v>4099</v>
      </c>
      <c r="F106" s="577">
        <v>3761</v>
      </c>
      <c r="G106" s="546"/>
      <c r="H106" s="568"/>
      <c r="I106" s="568"/>
      <c r="J106" s="568"/>
      <c r="K106" s="568"/>
      <c r="L106" s="568"/>
      <c r="M106" s="568"/>
      <c r="N106" s="568"/>
      <c r="O106" s="568"/>
      <c r="P106" s="568"/>
      <c r="Q106" s="568"/>
      <c r="R106" s="568"/>
      <c r="S106" s="568"/>
      <c r="T106" s="568"/>
      <c r="U106" s="568"/>
      <c r="V106" s="568"/>
      <c r="W106" s="568"/>
      <c r="X106" s="568"/>
      <c r="Y106" s="568"/>
      <c r="Z106" s="568"/>
      <c r="AA106" s="568"/>
      <c r="AB106" s="568"/>
      <c r="AC106" s="568"/>
      <c r="AD106" s="568"/>
      <c r="AE106" s="568"/>
      <c r="AF106" s="568"/>
      <c r="AG106" s="568"/>
      <c r="AH106" s="568"/>
      <c r="AI106" s="568"/>
      <c r="AJ106" s="568"/>
      <c r="AK106" s="568"/>
      <c r="AL106" s="568"/>
      <c r="AM106" s="568"/>
      <c r="AN106" s="568"/>
      <c r="AO106" s="568"/>
      <c r="AP106" s="568"/>
      <c r="AQ106" s="568"/>
      <c r="AR106" s="568"/>
      <c r="AS106" s="568"/>
      <c r="AT106" s="568"/>
      <c r="AU106" s="568"/>
      <c r="AV106" s="568"/>
    </row>
    <row r="107" spans="1:48" s="578" customFormat="1" ht="15.75">
      <c r="A107" s="553" t="s">
        <v>133</v>
      </c>
      <c r="B107" s="554">
        <v>4037.95</v>
      </c>
      <c r="C107" s="575">
        <v>151000063</v>
      </c>
      <c r="D107" s="576">
        <v>44948</v>
      </c>
      <c r="E107" s="581">
        <v>4239</v>
      </c>
      <c r="F107" s="577">
        <v>3267</v>
      </c>
      <c r="G107" s="546"/>
      <c r="H107" s="568"/>
      <c r="I107" s="568"/>
      <c r="J107" s="568"/>
      <c r="K107" s="568"/>
      <c r="L107" s="568"/>
      <c r="M107" s="568"/>
      <c r="N107" s="568"/>
      <c r="O107" s="568"/>
      <c r="P107" s="568"/>
      <c r="Q107" s="568"/>
      <c r="R107" s="568"/>
      <c r="S107" s="568"/>
      <c r="T107" s="568"/>
      <c r="U107" s="568"/>
      <c r="V107" s="568"/>
      <c r="W107" s="568"/>
      <c r="X107" s="568"/>
      <c r="Y107" s="568"/>
      <c r="Z107" s="568"/>
      <c r="AA107" s="568"/>
      <c r="AB107" s="568"/>
      <c r="AC107" s="568"/>
      <c r="AD107" s="568"/>
      <c r="AE107" s="568"/>
      <c r="AF107" s="568"/>
      <c r="AG107" s="568"/>
      <c r="AH107" s="568"/>
      <c r="AI107" s="568"/>
      <c r="AJ107" s="568"/>
      <c r="AK107" s="568"/>
      <c r="AL107" s="568"/>
      <c r="AM107" s="568"/>
      <c r="AN107" s="568"/>
      <c r="AO107" s="568"/>
      <c r="AP107" s="568"/>
      <c r="AQ107" s="568"/>
      <c r="AR107" s="568"/>
      <c r="AS107" s="568"/>
      <c r="AT107" s="568"/>
      <c r="AU107" s="568"/>
      <c r="AV107" s="568"/>
    </row>
    <row r="108" spans="1:48" s="578" customFormat="1" ht="15.75">
      <c r="A108" s="553" t="s">
        <v>228</v>
      </c>
      <c r="B108" s="554">
        <v>4151</v>
      </c>
      <c r="C108" s="575">
        <v>161000087</v>
      </c>
      <c r="D108" s="576">
        <v>44948</v>
      </c>
      <c r="E108" s="581">
        <v>3982</v>
      </c>
      <c r="F108" s="577">
        <v>3422</v>
      </c>
      <c r="G108" s="546"/>
      <c r="H108" s="568"/>
      <c r="I108" s="568"/>
      <c r="J108" s="568"/>
      <c r="K108" s="568"/>
      <c r="L108" s="568"/>
      <c r="M108" s="568"/>
      <c r="N108" s="568"/>
      <c r="O108" s="568"/>
      <c r="P108" s="568"/>
      <c r="Q108" s="568"/>
      <c r="R108" s="568"/>
      <c r="S108" s="568"/>
      <c r="T108" s="568"/>
      <c r="U108" s="568"/>
      <c r="V108" s="568"/>
      <c r="W108" s="568"/>
      <c r="X108" s="568"/>
      <c r="Y108" s="568"/>
      <c r="Z108" s="568"/>
      <c r="AA108" s="568"/>
      <c r="AB108" s="568"/>
      <c r="AC108" s="568"/>
      <c r="AD108" s="568"/>
      <c r="AE108" s="568"/>
      <c r="AF108" s="568"/>
      <c r="AG108" s="568"/>
      <c r="AH108" s="568"/>
      <c r="AI108" s="568"/>
      <c r="AJ108" s="568"/>
      <c r="AK108" s="568"/>
      <c r="AL108" s="568"/>
      <c r="AM108" s="568"/>
      <c r="AN108" s="568"/>
      <c r="AO108" s="568"/>
      <c r="AP108" s="568"/>
      <c r="AQ108" s="568"/>
      <c r="AR108" s="568"/>
      <c r="AS108" s="568"/>
      <c r="AT108" s="568"/>
      <c r="AU108" s="568"/>
      <c r="AV108" s="568"/>
    </row>
    <row r="109" spans="1:48" s="578" customFormat="1" ht="15.75">
      <c r="A109" s="553" t="s">
        <v>13</v>
      </c>
      <c r="B109" s="554">
        <v>3911.3</v>
      </c>
      <c r="C109" s="575">
        <v>161009420</v>
      </c>
      <c r="D109" s="576">
        <v>44949</v>
      </c>
      <c r="E109" s="581">
        <v>5234</v>
      </c>
      <c r="F109" s="577">
        <v>4151</v>
      </c>
      <c r="G109" s="546"/>
      <c r="H109" s="568"/>
      <c r="I109" s="568"/>
      <c r="J109" s="568"/>
      <c r="K109" s="568"/>
      <c r="L109" s="568"/>
      <c r="M109" s="568"/>
      <c r="N109" s="568"/>
      <c r="O109" s="568"/>
      <c r="P109" s="568"/>
      <c r="Q109" s="568"/>
      <c r="R109" s="568"/>
      <c r="S109" s="568"/>
      <c r="T109" s="568"/>
      <c r="U109" s="568"/>
      <c r="V109" s="568"/>
      <c r="W109" s="568"/>
      <c r="X109" s="568"/>
      <c r="Y109" s="568"/>
      <c r="Z109" s="568"/>
      <c r="AA109" s="568"/>
      <c r="AB109" s="568"/>
      <c r="AC109" s="568"/>
      <c r="AD109" s="568"/>
      <c r="AE109" s="568"/>
      <c r="AF109" s="568"/>
      <c r="AG109" s="568"/>
      <c r="AH109" s="568"/>
      <c r="AI109" s="568"/>
      <c r="AJ109" s="568"/>
      <c r="AK109" s="568"/>
      <c r="AL109" s="568"/>
      <c r="AM109" s="568"/>
      <c r="AN109" s="568"/>
      <c r="AO109" s="568"/>
      <c r="AP109" s="568"/>
      <c r="AQ109" s="568"/>
      <c r="AR109" s="568"/>
      <c r="AS109" s="568"/>
      <c r="AT109" s="568"/>
      <c r="AU109" s="568"/>
      <c r="AV109" s="568"/>
    </row>
    <row r="110" spans="1:48" s="578" customFormat="1" ht="15.75">
      <c r="A110" s="553" t="s">
        <v>17</v>
      </c>
      <c r="B110" s="574">
        <v>3955.5</v>
      </c>
      <c r="C110" s="575">
        <v>162001830</v>
      </c>
      <c r="D110" s="576">
        <v>44949</v>
      </c>
      <c r="E110" s="581">
        <v>3787</v>
      </c>
      <c r="F110" s="577">
        <v>1790</v>
      </c>
      <c r="G110" s="546"/>
      <c r="H110" s="568"/>
      <c r="I110" s="568"/>
      <c r="J110" s="568"/>
      <c r="K110" s="568"/>
      <c r="L110" s="568"/>
      <c r="M110" s="568"/>
      <c r="N110" s="568"/>
      <c r="O110" s="568"/>
      <c r="P110" s="568"/>
      <c r="Q110" s="568"/>
      <c r="R110" s="568"/>
      <c r="S110" s="568"/>
      <c r="T110" s="568"/>
      <c r="U110" s="568"/>
      <c r="V110" s="568"/>
      <c r="W110" s="568"/>
      <c r="X110" s="568"/>
      <c r="Y110" s="568"/>
      <c r="Z110" s="568"/>
      <c r="AA110" s="568"/>
      <c r="AB110" s="568"/>
      <c r="AC110" s="568"/>
      <c r="AD110" s="568"/>
      <c r="AE110" s="568"/>
      <c r="AF110" s="568"/>
      <c r="AG110" s="568"/>
      <c r="AH110" s="568"/>
      <c r="AI110" s="568"/>
      <c r="AJ110" s="568"/>
      <c r="AK110" s="568"/>
      <c r="AL110" s="568"/>
      <c r="AM110" s="568"/>
      <c r="AN110" s="568"/>
      <c r="AO110" s="568"/>
      <c r="AP110" s="568"/>
      <c r="AQ110" s="568"/>
      <c r="AR110" s="568"/>
      <c r="AS110" s="568"/>
      <c r="AT110" s="568"/>
      <c r="AU110" s="568"/>
      <c r="AV110" s="568"/>
    </row>
    <row r="111" spans="1:48" s="578" customFormat="1" ht="15.75">
      <c r="A111" s="553" t="s">
        <v>235</v>
      </c>
      <c r="B111" s="574">
        <v>3831.5</v>
      </c>
      <c r="C111" s="575">
        <v>161001738</v>
      </c>
      <c r="D111" s="576">
        <v>44949</v>
      </c>
      <c r="E111" s="581">
        <v>4217</v>
      </c>
      <c r="F111" s="577">
        <v>1956</v>
      </c>
      <c r="G111" s="546"/>
      <c r="H111" s="568"/>
      <c r="I111" s="568"/>
      <c r="J111" s="568"/>
      <c r="K111" s="568"/>
      <c r="L111" s="568"/>
      <c r="M111" s="568"/>
      <c r="N111" s="568"/>
      <c r="O111" s="568"/>
      <c r="P111" s="568"/>
      <c r="Q111" s="568"/>
      <c r="R111" s="568"/>
      <c r="S111" s="568"/>
      <c r="T111" s="568"/>
      <c r="U111" s="568"/>
      <c r="V111" s="568"/>
      <c r="W111" s="568"/>
      <c r="X111" s="568"/>
      <c r="Y111" s="568"/>
      <c r="Z111" s="568"/>
      <c r="AA111" s="568"/>
      <c r="AB111" s="568"/>
      <c r="AC111" s="568"/>
      <c r="AD111" s="568"/>
      <c r="AE111" s="568"/>
      <c r="AF111" s="568"/>
      <c r="AG111" s="568"/>
      <c r="AH111" s="568"/>
      <c r="AI111" s="568"/>
      <c r="AJ111" s="568"/>
      <c r="AK111" s="568"/>
      <c r="AL111" s="568"/>
      <c r="AM111" s="568"/>
      <c r="AN111" s="568"/>
      <c r="AO111" s="568"/>
      <c r="AP111" s="568"/>
      <c r="AQ111" s="568"/>
      <c r="AR111" s="568"/>
      <c r="AS111" s="568"/>
      <c r="AT111" s="568"/>
      <c r="AU111" s="568"/>
      <c r="AV111" s="568"/>
    </row>
    <row r="112" spans="1:48" s="578" customFormat="1" ht="15.75">
      <c r="A112" s="553" t="s">
        <v>13</v>
      </c>
      <c r="B112" s="574">
        <v>3139.29</v>
      </c>
      <c r="C112" s="575">
        <v>161009422</v>
      </c>
      <c r="D112" s="576">
        <v>44950</v>
      </c>
      <c r="E112" s="581">
        <v>5157</v>
      </c>
      <c r="F112" s="577">
        <v>3831</v>
      </c>
      <c r="G112" s="546"/>
      <c r="H112" s="568"/>
      <c r="I112" s="568"/>
      <c r="J112" s="568"/>
      <c r="K112" s="568"/>
      <c r="L112" s="568"/>
      <c r="M112" s="568"/>
      <c r="N112" s="568"/>
      <c r="O112" s="568"/>
      <c r="P112" s="568"/>
      <c r="Q112" s="568"/>
      <c r="R112" s="568"/>
      <c r="S112" s="568"/>
      <c r="T112" s="568"/>
      <c r="U112" s="568"/>
      <c r="V112" s="568"/>
      <c r="W112" s="568"/>
      <c r="X112" s="568"/>
      <c r="Y112" s="568"/>
      <c r="Z112" s="568"/>
      <c r="AA112" s="568"/>
      <c r="AB112" s="568"/>
      <c r="AC112" s="568"/>
      <c r="AD112" s="568"/>
      <c r="AE112" s="568"/>
      <c r="AF112" s="568"/>
      <c r="AG112" s="568"/>
      <c r="AH112" s="568"/>
      <c r="AI112" s="568"/>
      <c r="AJ112" s="568"/>
      <c r="AK112" s="568"/>
      <c r="AL112" s="568"/>
      <c r="AM112" s="568"/>
      <c r="AN112" s="568"/>
      <c r="AO112" s="568"/>
      <c r="AP112" s="568"/>
      <c r="AQ112" s="568"/>
      <c r="AR112" s="568"/>
      <c r="AS112" s="568"/>
      <c r="AT112" s="568"/>
      <c r="AU112" s="568"/>
      <c r="AV112" s="568"/>
    </row>
    <row r="113" spans="1:48" s="578" customFormat="1" ht="15.75">
      <c r="A113" s="553" t="s">
        <v>14</v>
      </c>
      <c r="B113" s="579">
        <v>800.66</v>
      </c>
      <c r="C113" s="575">
        <v>161009422</v>
      </c>
      <c r="D113" s="576">
        <v>44950</v>
      </c>
      <c r="E113" s="581">
        <v>3691</v>
      </c>
      <c r="F113" s="577">
        <v>3551</v>
      </c>
      <c r="G113" s="546"/>
      <c r="H113" s="568"/>
      <c r="I113" s="568"/>
      <c r="J113" s="568"/>
      <c r="K113" s="568"/>
      <c r="L113" s="568"/>
      <c r="M113" s="568"/>
      <c r="N113" s="568"/>
      <c r="O113" s="568"/>
      <c r="P113" s="568"/>
      <c r="Q113" s="568"/>
      <c r="R113" s="568"/>
      <c r="S113" s="568"/>
      <c r="T113" s="568"/>
      <c r="U113" s="568"/>
      <c r="V113" s="568"/>
      <c r="W113" s="568"/>
      <c r="X113" s="568"/>
      <c r="Y113" s="568"/>
      <c r="Z113" s="568"/>
      <c r="AA113" s="568"/>
      <c r="AB113" s="568"/>
      <c r="AC113" s="568"/>
      <c r="AD113" s="568"/>
      <c r="AE113" s="568"/>
      <c r="AF113" s="568"/>
      <c r="AG113" s="568"/>
      <c r="AH113" s="568"/>
      <c r="AI113" s="568"/>
      <c r="AJ113" s="568"/>
      <c r="AK113" s="568"/>
      <c r="AL113" s="568"/>
      <c r="AM113" s="568"/>
      <c r="AN113" s="568"/>
      <c r="AO113" s="568"/>
      <c r="AP113" s="568"/>
      <c r="AQ113" s="568"/>
      <c r="AR113" s="568"/>
      <c r="AS113" s="568"/>
      <c r="AT113" s="568"/>
      <c r="AU113" s="568"/>
      <c r="AV113" s="568"/>
    </row>
    <row r="114" spans="1:48" s="578" customFormat="1" ht="15.75">
      <c r="A114" s="553" t="s">
        <v>20</v>
      </c>
      <c r="B114" s="579">
        <v>1881.6</v>
      </c>
      <c r="C114" s="575">
        <v>151000278</v>
      </c>
      <c r="D114" s="576">
        <v>44951</v>
      </c>
      <c r="E114" s="581">
        <v>4231</v>
      </c>
      <c r="F114" s="577">
        <v>3549</v>
      </c>
      <c r="G114" s="546"/>
      <c r="H114" s="568"/>
      <c r="I114" s="568"/>
      <c r="J114" s="568"/>
      <c r="K114" s="568"/>
      <c r="L114" s="568"/>
      <c r="M114" s="568"/>
      <c r="N114" s="568"/>
      <c r="O114" s="568"/>
      <c r="P114" s="568"/>
      <c r="Q114" s="568"/>
      <c r="R114" s="568"/>
      <c r="S114" s="568"/>
      <c r="T114" s="568"/>
      <c r="U114" s="568"/>
      <c r="V114" s="568"/>
      <c r="W114" s="568"/>
      <c r="X114" s="568"/>
      <c r="Y114" s="568"/>
      <c r="Z114" s="568"/>
      <c r="AA114" s="568"/>
      <c r="AB114" s="568"/>
      <c r="AC114" s="568"/>
      <c r="AD114" s="568"/>
      <c r="AE114" s="568"/>
      <c r="AF114" s="568"/>
      <c r="AG114" s="568"/>
      <c r="AH114" s="568"/>
      <c r="AI114" s="568"/>
      <c r="AJ114" s="568"/>
      <c r="AK114" s="568"/>
      <c r="AL114" s="568"/>
      <c r="AM114" s="568"/>
      <c r="AN114" s="568"/>
      <c r="AO114" s="568"/>
      <c r="AP114" s="568"/>
      <c r="AQ114" s="568"/>
      <c r="AR114" s="568"/>
      <c r="AS114" s="568"/>
      <c r="AT114" s="568"/>
      <c r="AU114" s="568"/>
      <c r="AV114" s="568"/>
    </row>
    <row r="115" spans="1:48" s="578" customFormat="1" ht="15.75">
      <c r="A115" s="553" t="s">
        <v>73</v>
      </c>
      <c r="B115" s="574">
        <v>1960.2</v>
      </c>
      <c r="C115" s="575">
        <v>151000278</v>
      </c>
      <c r="D115" s="576">
        <v>44951</v>
      </c>
      <c r="E115" s="581">
        <v>4024</v>
      </c>
      <c r="F115" s="577">
        <v>3095</v>
      </c>
      <c r="G115" s="546"/>
      <c r="H115" s="568"/>
      <c r="I115" s="568"/>
      <c r="J115" s="568"/>
      <c r="K115" s="568"/>
      <c r="L115" s="568"/>
      <c r="M115" s="568"/>
      <c r="N115" s="568"/>
      <c r="O115" s="568"/>
      <c r="P115" s="568"/>
      <c r="Q115" s="568"/>
      <c r="R115" s="568"/>
      <c r="S115" s="568"/>
      <c r="T115" s="568"/>
      <c r="U115" s="568"/>
      <c r="V115" s="568"/>
      <c r="W115" s="568"/>
      <c r="X115" s="568"/>
      <c r="Y115" s="568"/>
      <c r="Z115" s="568"/>
      <c r="AA115" s="568"/>
      <c r="AB115" s="568"/>
      <c r="AC115" s="568"/>
      <c r="AD115" s="568"/>
      <c r="AE115" s="568"/>
      <c r="AF115" s="568"/>
      <c r="AG115" s="568"/>
      <c r="AH115" s="568"/>
      <c r="AI115" s="568"/>
      <c r="AJ115" s="568"/>
      <c r="AK115" s="568"/>
      <c r="AL115" s="568"/>
      <c r="AM115" s="568"/>
      <c r="AN115" s="568"/>
      <c r="AO115" s="568"/>
      <c r="AP115" s="568"/>
      <c r="AQ115" s="568"/>
      <c r="AR115" s="568"/>
      <c r="AS115" s="568"/>
      <c r="AT115" s="568"/>
      <c r="AU115" s="568"/>
      <c r="AV115" s="568"/>
    </row>
    <row r="116" spans="1:48" s="578" customFormat="1" ht="15.75">
      <c r="A116" s="553" t="s">
        <v>13</v>
      </c>
      <c r="B116" s="574">
        <v>3172.5</v>
      </c>
      <c r="C116" s="575">
        <v>161009423</v>
      </c>
      <c r="D116" s="576">
        <v>44951</v>
      </c>
      <c r="E116" s="581">
        <v>5093</v>
      </c>
      <c r="F116" s="577">
        <v>4953</v>
      </c>
      <c r="G116" s="546"/>
      <c r="H116" s="568"/>
      <c r="I116" s="568"/>
      <c r="J116" s="568"/>
      <c r="K116" s="568"/>
      <c r="L116" s="568"/>
      <c r="M116" s="568"/>
      <c r="N116" s="568"/>
      <c r="O116" s="568"/>
      <c r="P116" s="568"/>
      <c r="Q116" s="568"/>
      <c r="R116" s="568"/>
      <c r="S116" s="568"/>
      <c r="T116" s="568"/>
      <c r="U116" s="568"/>
      <c r="V116" s="568"/>
      <c r="W116" s="568"/>
      <c r="X116" s="568"/>
      <c r="Y116" s="568"/>
      <c r="Z116" s="568"/>
      <c r="AA116" s="568"/>
      <c r="AB116" s="568"/>
      <c r="AC116" s="568"/>
      <c r="AD116" s="568"/>
      <c r="AE116" s="568"/>
      <c r="AF116" s="568"/>
      <c r="AG116" s="568"/>
      <c r="AH116" s="568"/>
      <c r="AI116" s="568"/>
      <c r="AJ116" s="568"/>
      <c r="AK116" s="568"/>
      <c r="AL116" s="568"/>
      <c r="AM116" s="568"/>
      <c r="AN116" s="568"/>
      <c r="AO116" s="568"/>
      <c r="AP116" s="568"/>
      <c r="AQ116" s="568"/>
      <c r="AR116" s="568"/>
      <c r="AS116" s="568"/>
      <c r="AT116" s="568"/>
      <c r="AU116" s="568"/>
      <c r="AV116" s="568"/>
    </row>
    <row r="117" spans="1:48" s="578" customFormat="1" ht="15.75">
      <c r="A117" s="553" t="s">
        <v>14</v>
      </c>
      <c r="B117" s="554">
        <v>675.45</v>
      </c>
      <c r="C117" s="575">
        <v>161009423</v>
      </c>
      <c r="D117" s="576">
        <v>44951</v>
      </c>
      <c r="E117" s="581">
        <v>4726</v>
      </c>
      <c r="F117" s="577">
        <v>4117</v>
      </c>
      <c r="G117" s="546"/>
      <c r="H117" s="568"/>
      <c r="I117" s="568"/>
      <c r="J117" s="568"/>
      <c r="K117" s="568"/>
      <c r="L117" s="568"/>
      <c r="M117" s="568"/>
      <c r="N117" s="568"/>
      <c r="O117" s="568"/>
      <c r="P117" s="568"/>
      <c r="Q117" s="568"/>
      <c r="R117" s="568"/>
      <c r="S117" s="568"/>
      <c r="T117" s="568"/>
      <c r="U117" s="568"/>
      <c r="V117" s="568"/>
      <c r="W117" s="568"/>
      <c r="X117" s="568"/>
      <c r="Y117" s="568"/>
      <c r="Z117" s="568"/>
      <c r="AA117" s="568"/>
      <c r="AB117" s="568"/>
      <c r="AC117" s="568"/>
      <c r="AD117" s="568"/>
      <c r="AE117" s="568"/>
      <c r="AF117" s="568"/>
      <c r="AG117" s="568"/>
      <c r="AH117" s="568"/>
      <c r="AI117" s="568"/>
      <c r="AJ117" s="568"/>
      <c r="AK117" s="568"/>
      <c r="AL117" s="568"/>
      <c r="AM117" s="568"/>
      <c r="AN117" s="568"/>
      <c r="AO117" s="568"/>
      <c r="AP117" s="568"/>
      <c r="AQ117" s="568"/>
      <c r="AR117" s="568"/>
      <c r="AS117" s="568"/>
      <c r="AT117" s="568"/>
      <c r="AU117" s="568"/>
      <c r="AV117" s="568"/>
    </row>
    <row r="118" spans="1:48" s="578" customFormat="1" ht="15.75">
      <c r="A118" s="553" t="s">
        <v>17</v>
      </c>
      <c r="B118" s="574">
        <v>3713.2</v>
      </c>
      <c r="C118" s="575">
        <v>162001837</v>
      </c>
      <c r="D118" s="576">
        <v>44952</v>
      </c>
      <c r="E118" s="581">
        <v>3787</v>
      </c>
      <c r="F118" s="577">
        <v>2415</v>
      </c>
      <c r="G118" s="546"/>
      <c r="H118" s="568"/>
      <c r="I118" s="568"/>
      <c r="J118" s="568"/>
      <c r="K118" s="568"/>
      <c r="L118" s="568"/>
      <c r="M118" s="568"/>
      <c r="N118" s="568"/>
      <c r="O118" s="568"/>
      <c r="P118" s="568"/>
      <c r="Q118" s="568"/>
      <c r="R118" s="568"/>
      <c r="S118" s="568"/>
      <c r="T118" s="568"/>
      <c r="U118" s="568"/>
      <c r="V118" s="568"/>
      <c r="W118" s="568"/>
      <c r="X118" s="568"/>
      <c r="Y118" s="568"/>
      <c r="Z118" s="568"/>
      <c r="AA118" s="568"/>
      <c r="AB118" s="568"/>
      <c r="AC118" s="568"/>
      <c r="AD118" s="568"/>
      <c r="AE118" s="568"/>
      <c r="AF118" s="568"/>
      <c r="AG118" s="568"/>
      <c r="AH118" s="568"/>
      <c r="AI118" s="568"/>
      <c r="AJ118" s="568"/>
      <c r="AK118" s="568"/>
      <c r="AL118" s="568"/>
      <c r="AM118" s="568"/>
      <c r="AN118" s="568"/>
      <c r="AO118" s="568"/>
      <c r="AP118" s="568"/>
      <c r="AQ118" s="568"/>
      <c r="AR118" s="568"/>
      <c r="AS118" s="568"/>
      <c r="AT118" s="568"/>
      <c r="AU118" s="568"/>
      <c r="AV118" s="568"/>
    </row>
    <row r="119" spans="1:48" s="578" customFormat="1" ht="15.75">
      <c r="A119" s="553" t="s">
        <v>27</v>
      </c>
      <c r="B119" s="574">
        <v>3757.2</v>
      </c>
      <c r="C119" s="575">
        <v>162000044</v>
      </c>
      <c r="D119" s="576">
        <v>44951</v>
      </c>
      <c r="E119" s="581">
        <v>4111</v>
      </c>
      <c r="F119" s="577">
        <v>3324</v>
      </c>
      <c r="G119" s="546"/>
      <c r="H119" s="568"/>
      <c r="I119" s="568"/>
      <c r="J119" s="568"/>
      <c r="K119" s="568"/>
      <c r="L119" s="568"/>
      <c r="M119" s="568"/>
      <c r="N119" s="568"/>
      <c r="O119" s="568"/>
      <c r="P119" s="568"/>
      <c r="Q119" s="568"/>
      <c r="R119" s="568"/>
      <c r="S119" s="568"/>
      <c r="T119" s="568"/>
      <c r="U119" s="568"/>
      <c r="V119" s="568"/>
      <c r="W119" s="568"/>
      <c r="X119" s="568"/>
      <c r="Y119" s="568"/>
      <c r="Z119" s="568"/>
      <c r="AA119" s="568"/>
      <c r="AB119" s="568"/>
      <c r="AC119" s="568"/>
      <c r="AD119" s="568"/>
      <c r="AE119" s="568"/>
      <c r="AF119" s="568"/>
      <c r="AG119" s="568"/>
      <c r="AH119" s="568"/>
      <c r="AI119" s="568"/>
      <c r="AJ119" s="568"/>
      <c r="AK119" s="568"/>
      <c r="AL119" s="568"/>
      <c r="AM119" s="568"/>
      <c r="AN119" s="568"/>
      <c r="AO119" s="568"/>
      <c r="AP119" s="568"/>
      <c r="AQ119" s="568"/>
      <c r="AR119" s="568"/>
      <c r="AS119" s="568"/>
      <c r="AT119" s="568"/>
      <c r="AU119" s="568"/>
      <c r="AV119" s="568"/>
    </row>
    <row r="120" spans="1:48" s="578" customFormat="1" ht="15.75">
      <c r="A120" s="553" t="s">
        <v>13</v>
      </c>
      <c r="B120" s="574">
        <v>2670.45</v>
      </c>
      <c r="C120" s="575">
        <v>151000280</v>
      </c>
      <c r="D120" s="576">
        <v>44952</v>
      </c>
      <c r="E120" s="581">
        <v>5120</v>
      </c>
      <c r="F120" s="577">
        <v>3567</v>
      </c>
      <c r="G120" s="546"/>
      <c r="H120" s="568"/>
      <c r="I120" s="568"/>
      <c r="J120" s="568"/>
      <c r="K120" s="568"/>
      <c r="L120" s="568"/>
      <c r="M120" s="568"/>
      <c r="N120" s="568"/>
      <c r="O120" s="568"/>
      <c r="P120" s="568"/>
      <c r="Q120" s="568"/>
      <c r="R120" s="568"/>
      <c r="S120" s="568"/>
      <c r="T120" s="568"/>
      <c r="U120" s="568"/>
      <c r="V120" s="568"/>
      <c r="W120" s="568"/>
      <c r="X120" s="568"/>
      <c r="Y120" s="568"/>
      <c r="Z120" s="568"/>
      <c r="AA120" s="568"/>
      <c r="AB120" s="568"/>
      <c r="AC120" s="568"/>
      <c r="AD120" s="568"/>
      <c r="AE120" s="568"/>
      <c r="AF120" s="568"/>
      <c r="AG120" s="568"/>
      <c r="AH120" s="568"/>
      <c r="AI120" s="568"/>
      <c r="AJ120" s="568"/>
      <c r="AK120" s="568"/>
      <c r="AL120" s="568"/>
      <c r="AM120" s="568"/>
      <c r="AN120" s="568"/>
      <c r="AO120" s="568"/>
      <c r="AP120" s="568"/>
      <c r="AQ120" s="568"/>
      <c r="AR120" s="568"/>
      <c r="AS120" s="568"/>
      <c r="AT120" s="568"/>
      <c r="AU120" s="568"/>
      <c r="AV120" s="568"/>
    </row>
    <row r="121" spans="1:48" s="578" customFormat="1" ht="15.75">
      <c r="A121" s="553" t="s">
        <v>14</v>
      </c>
      <c r="B121" s="574">
        <v>1265.3</v>
      </c>
      <c r="C121" s="575">
        <v>151000280</v>
      </c>
      <c r="D121" s="576">
        <v>44952</v>
      </c>
      <c r="E121" s="581">
        <v>4711</v>
      </c>
      <c r="F121" s="577">
        <v>3939</v>
      </c>
      <c r="G121" s="546"/>
      <c r="H121" s="568"/>
      <c r="I121" s="568"/>
      <c r="J121" s="568"/>
      <c r="K121" s="568"/>
      <c r="L121" s="568"/>
      <c r="M121" s="568"/>
      <c r="N121" s="568"/>
      <c r="O121" s="568"/>
      <c r="P121" s="568"/>
      <c r="Q121" s="568"/>
      <c r="R121" s="568"/>
      <c r="S121" s="568"/>
      <c r="T121" s="568"/>
      <c r="U121" s="568"/>
      <c r="V121" s="568"/>
      <c r="W121" s="568"/>
      <c r="X121" s="568"/>
      <c r="Y121" s="568"/>
      <c r="Z121" s="568"/>
      <c r="AA121" s="568"/>
      <c r="AB121" s="568"/>
      <c r="AC121" s="568"/>
      <c r="AD121" s="568"/>
      <c r="AE121" s="568"/>
      <c r="AF121" s="568"/>
      <c r="AG121" s="568"/>
      <c r="AH121" s="568"/>
      <c r="AI121" s="568"/>
      <c r="AJ121" s="568"/>
      <c r="AK121" s="568"/>
      <c r="AL121" s="568"/>
      <c r="AM121" s="568"/>
      <c r="AN121" s="568"/>
      <c r="AO121" s="568"/>
      <c r="AP121" s="568"/>
      <c r="AQ121" s="568"/>
      <c r="AR121" s="568"/>
      <c r="AS121" s="568"/>
      <c r="AT121" s="568"/>
      <c r="AU121" s="568"/>
      <c r="AV121" s="568"/>
    </row>
    <row r="122" spans="1:48" s="578" customFormat="1" ht="15.75">
      <c r="A122" s="553" t="s">
        <v>112</v>
      </c>
      <c r="B122" s="574">
        <v>1700.73</v>
      </c>
      <c r="C122" s="575">
        <v>161001793</v>
      </c>
      <c r="D122" s="576">
        <v>44951</v>
      </c>
      <c r="E122" s="581">
        <v>4833</v>
      </c>
      <c r="F122" s="577">
        <v>3769</v>
      </c>
      <c r="G122" s="546"/>
      <c r="H122" s="568"/>
      <c r="I122" s="568"/>
      <c r="J122" s="568"/>
      <c r="K122" s="568"/>
      <c r="L122" s="568"/>
      <c r="M122" s="568"/>
      <c r="N122" s="568"/>
      <c r="O122" s="568"/>
      <c r="P122" s="568"/>
      <c r="Q122" s="568"/>
      <c r="R122" s="568"/>
      <c r="S122" s="568"/>
      <c r="T122" s="568"/>
      <c r="U122" s="568"/>
      <c r="V122" s="568"/>
      <c r="W122" s="568"/>
      <c r="X122" s="568"/>
      <c r="Y122" s="568"/>
      <c r="Z122" s="568"/>
      <c r="AA122" s="568"/>
      <c r="AB122" s="568"/>
      <c r="AC122" s="568"/>
      <c r="AD122" s="568"/>
      <c r="AE122" s="568"/>
      <c r="AF122" s="568"/>
      <c r="AG122" s="568"/>
      <c r="AH122" s="568"/>
      <c r="AI122" s="568"/>
      <c r="AJ122" s="568"/>
      <c r="AK122" s="568"/>
      <c r="AL122" s="568"/>
      <c r="AM122" s="568"/>
      <c r="AN122" s="568"/>
      <c r="AO122" s="568"/>
      <c r="AP122" s="568"/>
      <c r="AQ122" s="568"/>
      <c r="AR122" s="568"/>
      <c r="AS122" s="568"/>
      <c r="AT122" s="568"/>
      <c r="AU122" s="568"/>
      <c r="AV122" s="568"/>
    </row>
    <row r="123" spans="1:48" s="578" customFormat="1" ht="15.75">
      <c r="A123" s="553" t="s">
        <v>113</v>
      </c>
      <c r="B123" s="574">
        <v>2010.62</v>
      </c>
      <c r="C123" s="575">
        <v>161001793</v>
      </c>
      <c r="D123" s="576">
        <v>44951</v>
      </c>
      <c r="E123" s="581">
        <v>4833</v>
      </c>
      <c r="F123" s="577">
        <v>3769</v>
      </c>
      <c r="G123" s="546"/>
      <c r="H123" s="568"/>
      <c r="I123" s="568"/>
      <c r="J123" s="568"/>
      <c r="K123" s="568"/>
      <c r="L123" s="568"/>
      <c r="M123" s="568"/>
      <c r="N123" s="568"/>
      <c r="O123" s="568"/>
      <c r="P123" s="568"/>
      <c r="Q123" s="568"/>
      <c r="R123" s="568"/>
      <c r="S123" s="568"/>
      <c r="T123" s="568"/>
      <c r="U123" s="568"/>
      <c r="V123" s="568"/>
      <c r="W123" s="568"/>
      <c r="X123" s="568"/>
      <c r="Y123" s="568"/>
      <c r="Z123" s="568"/>
      <c r="AA123" s="568"/>
      <c r="AB123" s="568"/>
      <c r="AC123" s="568"/>
      <c r="AD123" s="568"/>
      <c r="AE123" s="568"/>
      <c r="AF123" s="568"/>
      <c r="AG123" s="568"/>
      <c r="AH123" s="568"/>
      <c r="AI123" s="568"/>
      <c r="AJ123" s="568"/>
      <c r="AK123" s="568"/>
      <c r="AL123" s="568"/>
      <c r="AM123" s="568"/>
      <c r="AN123" s="568"/>
      <c r="AO123" s="568"/>
      <c r="AP123" s="568"/>
      <c r="AQ123" s="568"/>
      <c r="AR123" s="568"/>
      <c r="AS123" s="568"/>
      <c r="AT123" s="568"/>
      <c r="AU123" s="568"/>
      <c r="AV123" s="568"/>
    </row>
    <row r="124" spans="1:48" s="578" customFormat="1" ht="15.75">
      <c r="A124" s="553" t="s">
        <v>17</v>
      </c>
      <c r="B124" s="574">
        <v>3971.95</v>
      </c>
      <c r="C124" s="575">
        <v>162001833</v>
      </c>
      <c r="D124" s="576">
        <v>44950</v>
      </c>
      <c r="E124" s="581">
        <v>3787</v>
      </c>
      <c r="F124" s="577">
        <v>2177</v>
      </c>
      <c r="G124" s="546"/>
      <c r="H124" s="568"/>
      <c r="I124" s="568"/>
      <c r="J124" s="568"/>
      <c r="K124" s="568"/>
      <c r="L124" s="568"/>
      <c r="M124" s="568"/>
      <c r="N124" s="568"/>
      <c r="O124" s="568"/>
      <c r="P124" s="568"/>
      <c r="Q124" s="568"/>
      <c r="R124" s="568"/>
      <c r="S124" s="568"/>
      <c r="T124" s="568"/>
      <c r="U124" s="568"/>
      <c r="V124" s="568"/>
      <c r="W124" s="568"/>
      <c r="X124" s="568"/>
      <c r="Y124" s="568"/>
      <c r="Z124" s="568"/>
      <c r="AA124" s="568"/>
      <c r="AB124" s="568"/>
      <c r="AC124" s="568"/>
      <c r="AD124" s="568"/>
      <c r="AE124" s="568"/>
      <c r="AF124" s="568"/>
      <c r="AG124" s="568"/>
      <c r="AH124" s="568"/>
      <c r="AI124" s="568"/>
      <c r="AJ124" s="568"/>
      <c r="AK124" s="568"/>
      <c r="AL124" s="568"/>
      <c r="AM124" s="568"/>
      <c r="AN124" s="568"/>
      <c r="AO124" s="568"/>
      <c r="AP124" s="568"/>
      <c r="AQ124" s="568"/>
      <c r="AR124" s="568"/>
      <c r="AS124" s="568"/>
      <c r="AT124" s="568"/>
      <c r="AU124" s="568"/>
      <c r="AV124" s="568"/>
    </row>
    <row r="125" spans="1:48" s="578" customFormat="1" ht="15.75">
      <c r="A125" s="553" t="s">
        <v>20</v>
      </c>
      <c r="B125" s="554">
        <v>1859.54</v>
      </c>
      <c r="C125" s="575">
        <v>161009424</v>
      </c>
      <c r="D125" s="576">
        <v>44953</v>
      </c>
      <c r="E125" s="581">
        <v>4090</v>
      </c>
      <c r="F125" s="577">
        <v>3739</v>
      </c>
      <c r="G125" s="546"/>
      <c r="H125" s="568"/>
      <c r="I125" s="568"/>
      <c r="J125" s="568"/>
      <c r="K125" s="568"/>
      <c r="L125" s="568"/>
      <c r="M125" s="568"/>
      <c r="N125" s="568"/>
      <c r="O125" s="568"/>
      <c r="P125" s="568"/>
      <c r="Q125" s="568"/>
      <c r="R125" s="568"/>
      <c r="S125" s="568"/>
      <c r="T125" s="568"/>
      <c r="U125" s="568"/>
      <c r="V125" s="568"/>
      <c r="W125" s="568"/>
      <c r="X125" s="568"/>
      <c r="Y125" s="568"/>
      <c r="Z125" s="568"/>
      <c r="AA125" s="568"/>
      <c r="AB125" s="568"/>
      <c r="AC125" s="568"/>
      <c r="AD125" s="568"/>
      <c r="AE125" s="568"/>
      <c r="AF125" s="568"/>
      <c r="AG125" s="568"/>
      <c r="AH125" s="568"/>
      <c r="AI125" s="568"/>
      <c r="AJ125" s="568"/>
      <c r="AK125" s="568"/>
      <c r="AL125" s="568"/>
      <c r="AM125" s="568"/>
      <c r="AN125" s="568"/>
      <c r="AO125" s="568"/>
      <c r="AP125" s="568"/>
      <c r="AQ125" s="568"/>
      <c r="AR125" s="568"/>
      <c r="AS125" s="568"/>
      <c r="AT125" s="568"/>
      <c r="AU125" s="568"/>
      <c r="AV125" s="568"/>
    </row>
    <row r="126" spans="1:48" s="578" customFormat="1" ht="15.75">
      <c r="A126" s="553" t="s">
        <v>73</v>
      </c>
      <c r="B126" s="554">
        <v>2020.91</v>
      </c>
      <c r="C126" s="575">
        <v>161009424</v>
      </c>
      <c r="D126" s="576">
        <v>44953</v>
      </c>
      <c r="E126" s="581">
        <v>5089</v>
      </c>
      <c r="F126" s="577">
        <v>3483</v>
      </c>
      <c r="G126" s="546"/>
      <c r="H126" s="568"/>
      <c r="I126" s="568"/>
      <c r="J126" s="568"/>
      <c r="K126" s="568"/>
      <c r="L126" s="568"/>
      <c r="M126" s="568"/>
      <c r="N126" s="568"/>
      <c r="O126" s="568"/>
      <c r="P126" s="568"/>
      <c r="Q126" s="568"/>
      <c r="R126" s="568"/>
      <c r="S126" s="568"/>
      <c r="T126" s="568"/>
      <c r="U126" s="568"/>
      <c r="V126" s="568"/>
      <c r="W126" s="568"/>
      <c r="X126" s="568"/>
      <c r="Y126" s="568"/>
      <c r="Z126" s="568"/>
      <c r="AA126" s="568"/>
      <c r="AB126" s="568"/>
      <c r="AC126" s="568"/>
      <c r="AD126" s="568"/>
      <c r="AE126" s="568"/>
      <c r="AF126" s="568"/>
      <c r="AG126" s="568"/>
      <c r="AH126" s="568"/>
      <c r="AI126" s="568"/>
      <c r="AJ126" s="568"/>
      <c r="AK126" s="568"/>
      <c r="AL126" s="568"/>
      <c r="AM126" s="568"/>
      <c r="AN126" s="568"/>
      <c r="AO126" s="568"/>
      <c r="AP126" s="568"/>
      <c r="AQ126" s="568"/>
      <c r="AR126" s="568"/>
      <c r="AS126" s="568"/>
      <c r="AT126" s="568"/>
      <c r="AU126" s="568"/>
      <c r="AV126" s="568"/>
    </row>
    <row r="127" spans="1:48" s="578" customFormat="1" ht="15.75">
      <c r="A127" s="553" t="s">
        <v>27</v>
      </c>
      <c r="B127" s="554">
        <v>3950.95</v>
      </c>
      <c r="C127" s="575">
        <v>162000046</v>
      </c>
      <c r="D127" s="576">
        <v>44953</v>
      </c>
      <c r="E127" s="581">
        <v>4235</v>
      </c>
      <c r="F127" s="577">
        <v>2785</v>
      </c>
      <c r="G127" s="546"/>
      <c r="H127" s="568"/>
      <c r="I127" s="568"/>
      <c r="J127" s="568"/>
      <c r="K127" s="568"/>
      <c r="L127" s="568"/>
      <c r="M127" s="568"/>
      <c r="N127" s="568"/>
      <c r="O127" s="568"/>
      <c r="P127" s="568"/>
      <c r="Q127" s="568"/>
      <c r="R127" s="568"/>
      <c r="S127" s="568"/>
      <c r="T127" s="568"/>
      <c r="U127" s="568"/>
      <c r="V127" s="568"/>
      <c r="W127" s="568"/>
      <c r="X127" s="568"/>
      <c r="Y127" s="568"/>
      <c r="Z127" s="568"/>
      <c r="AA127" s="568"/>
      <c r="AB127" s="568"/>
      <c r="AC127" s="568"/>
      <c r="AD127" s="568"/>
      <c r="AE127" s="568"/>
      <c r="AF127" s="568"/>
      <c r="AG127" s="568"/>
      <c r="AH127" s="568"/>
      <c r="AI127" s="568"/>
      <c r="AJ127" s="568"/>
      <c r="AK127" s="568"/>
      <c r="AL127" s="568"/>
      <c r="AM127" s="568"/>
      <c r="AN127" s="568"/>
      <c r="AO127" s="568"/>
      <c r="AP127" s="568"/>
      <c r="AQ127" s="568"/>
      <c r="AR127" s="568"/>
      <c r="AS127" s="568"/>
      <c r="AT127" s="568"/>
      <c r="AU127" s="568"/>
      <c r="AV127" s="568"/>
    </row>
    <row r="128" spans="1:48" s="578" customFormat="1" ht="15.75">
      <c r="A128" s="553" t="s">
        <v>20</v>
      </c>
      <c r="B128" s="554">
        <v>1697.15</v>
      </c>
      <c r="C128" s="575">
        <v>141000214</v>
      </c>
      <c r="D128" s="576">
        <v>44953</v>
      </c>
      <c r="E128" s="581">
        <v>3417</v>
      </c>
      <c r="F128" s="577">
        <v>2862</v>
      </c>
      <c r="G128" s="546"/>
      <c r="H128" s="568"/>
      <c r="I128" s="568"/>
      <c r="J128" s="568"/>
      <c r="K128" s="568"/>
      <c r="L128" s="568"/>
      <c r="M128" s="568"/>
      <c r="N128" s="568"/>
      <c r="O128" s="568"/>
      <c r="P128" s="568"/>
      <c r="Q128" s="568"/>
      <c r="R128" s="568"/>
      <c r="S128" s="568"/>
      <c r="T128" s="568"/>
      <c r="U128" s="568"/>
      <c r="V128" s="568"/>
      <c r="W128" s="568"/>
      <c r="X128" s="568"/>
      <c r="Y128" s="568"/>
      <c r="Z128" s="568"/>
      <c r="AA128" s="568"/>
      <c r="AB128" s="568"/>
      <c r="AC128" s="568"/>
      <c r="AD128" s="568"/>
      <c r="AE128" s="568"/>
      <c r="AF128" s="568"/>
      <c r="AG128" s="568"/>
      <c r="AH128" s="568"/>
      <c r="AI128" s="568"/>
      <c r="AJ128" s="568"/>
      <c r="AK128" s="568"/>
      <c r="AL128" s="568"/>
      <c r="AM128" s="568"/>
      <c r="AN128" s="568"/>
      <c r="AO128" s="568"/>
      <c r="AP128" s="568"/>
      <c r="AQ128" s="568"/>
      <c r="AR128" s="568"/>
      <c r="AS128" s="568"/>
      <c r="AT128" s="568"/>
      <c r="AU128" s="568"/>
      <c r="AV128" s="568"/>
    </row>
    <row r="129" spans="1:48" s="578" customFormat="1" ht="15.75">
      <c r="A129" s="553" t="s">
        <v>73</v>
      </c>
      <c r="B129" s="574">
        <v>1806.75</v>
      </c>
      <c r="C129" s="575">
        <v>141000214</v>
      </c>
      <c r="D129" s="576">
        <v>44953</v>
      </c>
      <c r="E129" s="581">
        <v>3476</v>
      </c>
      <c r="F129" s="577">
        <v>2709</v>
      </c>
      <c r="G129" s="546"/>
      <c r="H129" s="568"/>
      <c r="I129" s="568"/>
      <c r="J129" s="568"/>
      <c r="K129" s="568"/>
      <c r="L129" s="568"/>
      <c r="M129" s="568"/>
      <c r="N129" s="568"/>
      <c r="O129" s="568"/>
      <c r="P129" s="568"/>
      <c r="Q129" s="568"/>
      <c r="R129" s="568"/>
      <c r="S129" s="568"/>
      <c r="T129" s="568"/>
      <c r="U129" s="568"/>
      <c r="V129" s="568"/>
      <c r="W129" s="568"/>
      <c r="X129" s="568"/>
      <c r="Y129" s="568"/>
      <c r="Z129" s="568"/>
      <c r="AA129" s="568"/>
      <c r="AB129" s="568"/>
      <c r="AC129" s="568"/>
      <c r="AD129" s="568"/>
      <c r="AE129" s="568"/>
      <c r="AF129" s="568"/>
      <c r="AG129" s="568"/>
      <c r="AH129" s="568"/>
      <c r="AI129" s="568"/>
      <c r="AJ129" s="568"/>
      <c r="AK129" s="568"/>
      <c r="AL129" s="568"/>
      <c r="AM129" s="568"/>
      <c r="AN129" s="568"/>
      <c r="AO129" s="568"/>
      <c r="AP129" s="568"/>
      <c r="AQ129" s="568"/>
      <c r="AR129" s="568"/>
      <c r="AS129" s="568"/>
      <c r="AT129" s="568"/>
      <c r="AU129" s="568"/>
      <c r="AV129" s="568"/>
    </row>
    <row r="130" spans="1:48" s="578" customFormat="1" ht="15.75">
      <c r="A130" s="553" t="s">
        <v>16</v>
      </c>
      <c r="B130" s="574">
        <v>3834.1</v>
      </c>
      <c r="C130" s="575">
        <v>162001840</v>
      </c>
      <c r="D130" s="576">
        <v>44953</v>
      </c>
      <c r="E130" s="581">
        <v>3787</v>
      </c>
      <c r="F130" s="577">
        <v>1495</v>
      </c>
      <c r="G130" s="546"/>
      <c r="H130" s="568"/>
      <c r="I130" s="568"/>
      <c r="J130" s="568"/>
      <c r="K130" s="568"/>
      <c r="L130" s="568"/>
      <c r="M130" s="568"/>
      <c r="N130" s="568"/>
      <c r="O130" s="568"/>
      <c r="P130" s="568"/>
      <c r="Q130" s="568"/>
      <c r="R130" s="568"/>
      <c r="S130" s="568"/>
      <c r="T130" s="568"/>
      <c r="U130" s="568"/>
      <c r="V130" s="568"/>
      <c r="W130" s="568"/>
      <c r="X130" s="568"/>
      <c r="Y130" s="568"/>
      <c r="Z130" s="568"/>
      <c r="AA130" s="568"/>
      <c r="AB130" s="568"/>
      <c r="AC130" s="568"/>
      <c r="AD130" s="568"/>
      <c r="AE130" s="568"/>
      <c r="AF130" s="568"/>
      <c r="AG130" s="568"/>
      <c r="AH130" s="568"/>
      <c r="AI130" s="568"/>
      <c r="AJ130" s="568"/>
      <c r="AK130" s="568"/>
      <c r="AL130" s="568"/>
      <c r="AM130" s="568"/>
      <c r="AN130" s="568"/>
      <c r="AO130" s="568"/>
      <c r="AP130" s="568"/>
      <c r="AQ130" s="568"/>
      <c r="AR130" s="568"/>
      <c r="AS130" s="568"/>
      <c r="AT130" s="568"/>
      <c r="AU130" s="568"/>
      <c r="AV130" s="568"/>
    </row>
    <row r="131" spans="1:48" s="578" customFormat="1" ht="15.75">
      <c r="A131" s="553" t="s">
        <v>13</v>
      </c>
      <c r="B131" s="574">
        <v>2756.44</v>
      </c>
      <c r="C131" s="575">
        <v>151000282</v>
      </c>
      <c r="D131" s="576">
        <v>44954</v>
      </c>
      <c r="E131" s="581">
        <v>4871</v>
      </c>
      <c r="F131" s="577">
        <v>4668</v>
      </c>
      <c r="G131" s="546"/>
      <c r="H131" s="568"/>
      <c r="I131" s="568"/>
      <c r="J131" s="568"/>
      <c r="K131" s="568"/>
      <c r="L131" s="568"/>
      <c r="M131" s="568"/>
      <c r="N131" s="568"/>
      <c r="O131" s="568"/>
      <c r="P131" s="568"/>
      <c r="Q131" s="568"/>
      <c r="R131" s="568"/>
      <c r="S131" s="568"/>
      <c r="T131" s="568"/>
      <c r="U131" s="568"/>
      <c r="V131" s="568"/>
      <c r="W131" s="568"/>
      <c r="X131" s="568"/>
      <c r="Y131" s="568"/>
      <c r="Z131" s="568"/>
      <c r="AA131" s="568"/>
      <c r="AB131" s="568"/>
      <c r="AC131" s="568"/>
      <c r="AD131" s="568"/>
      <c r="AE131" s="568"/>
      <c r="AF131" s="568"/>
      <c r="AG131" s="568"/>
      <c r="AH131" s="568"/>
      <c r="AI131" s="568"/>
      <c r="AJ131" s="568"/>
      <c r="AK131" s="568"/>
      <c r="AL131" s="568"/>
      <c r="AM131" s="568"/>
      <c r="AN131" s="568"/>
      <c r="AO131" s="568"/>
      <c r="AP131" s="568"/>
      <c r="AQ131" s="568"/>
      <c r="AR131" s="568"/>
      <c r="AS131" s="568"/>
      <c r="AT131" s="568"/>
      <c r="AU131" s="568"/>
      <c r="AV131" s="568"/>
    </row>
    <row r="132" spans="1:48" s="578" customFormat="1" ht="15.75">
      <c r="A132" s="553" t="s">
        <v>14</v>
      </c>
      <c r="B132" s="579">
        <v>1218.31</v>
      </c>
      <c r="C132" s="575">
        <v>151000282</v>
      </c>
      <c r="D132" s="576">
        <v>44954</v>
      </c>
      <c r="E132" s="581">
        <v>4629</v>
      </c>
      <c r="F132" s="577">
        <v>3762</v>
      </c>
      <c r="G132" s="546"/>
      <c r="H132" s="568"/>
      <c r="I132" s="568"/>
      <c r="J132" s="568"/>
      <c r="K132" s="568"/>
      <c r="L132" s="568"/>
      <c r="M132" s="568"/>
      <c r="N132" s="568"/>
      <c r="O132" s="568"/>
      <c r="P132" s="568"/>
      <c r="Q132" s="568"/>
      <c r="R132" s="568"/>
      <c r="S132" s="568"/>
      <c r="T132" s="568"/>
      <c r="U132" s="568"/>
      <c r="V132" s="568"/>
      <c r="W132" s="568"/>
      <c r="X132" s="568"/>
      <c r="Y132" s="568"/>
      <c r="Z132" s="568"/>
      <c r="AA132" s="568"/>
      <c r="AB132" s="568"/>
      <c r="AC132" s="568"/>
      <c r="AD132" s="568"/>
      <c r="AE132" s="568"/>
      <c r="AF132" s="568"/>
      <c r="AG132" s="568"/>
      <c r="AH132" s="568"/>
      <c r="AI132" s="568"/>
      <c r="AJ132" s="568"/>
      <c r="AK132" s="568"/>
      <c r="AL132" s="568"/>
      <c r="AM132" s="568"/>
      <c r="AN132" s="568"/>
      <c r="AO132" s="568"/>
      <c r="AP132" s="568"/>
      <c r="AQ132" s="568"/>
      <c r="AR132" s="568"/>
      <c r="AS132" s="568"/>
      <c r="AT132" s="568"/>
      <c r="AU132" s="568"/>
      <c r="AV132" s="568"/>
    </row>
    <row r="133" spans="1:48" s="578" customFormat="1" ht="15.75">
      <c r="A133" s="553" t="s">
        <v>27</v>
      </c>
      <c r="B133" s="579">
        <v>3847</v>
      </c>
      <c r="C133" s="575">
        <v>162000048</v>
      </c>
      <c r="D133" s="576">
        <v>44954</v>
      </c>
      <c r="E133" s="581">
        <v>4107</v>
      </c>
      <c r="F133" s="577">
        <v>2608</v>
      </c>
      <c r="G133" s="546"/>
      <c r="H133" s="568"/>
      <c r="I133" s="568"/>
      <c r="J133" s="568"/>
      <c r="K133" s="568"/>
      <c r="L133" s="568"/>
      <c r="M133" s="568"/>
      <c r="N133" s="568"/>
      <c r="O133" s="568"/>
      <c r="P133" s="568"/>
      <c r="Q133" s="568"/>
      <c r="R133" s="568"/>
      <c r="S133" s="568"/>
      <c r="T133" s="568"/>
      <c r="U133" s="568"/>
      <c r="V133" s="568"/>
      <c r="W133" s="568"/>
      <c r="X133" s="568"/>
      <c r="Y133" s="568"/>
      <c r="Z133" s="568"/>
      <c r="AA133" s="568"/>
      <c r="AB133" s="568"/>
      <c r="AC133" s="568"/>
      <c r="AD133" s="568"/>
      <c r="AE133" s="568"/>
      <c r="AF133" s="568"/>
      <c r="AG133" s="568"/>
      <c r="AH133" s="568"/>
      <c r="AI133" s="568"/>
      <c r="AJ133" s="568"/>
      <c r="AK133" s="568"/>
      <c r="AL133" s="568"/>
      <c r="AM133" s="568"/>
      <c r="AN133" s="568"/>
      <c r="AO133" s="568"/>
      <c r="AP133" s="568"/>
      <c r="AQ133" s="568"/>
      <c r="AR133" s="568"/>
      <c r="AS133" s="568"/>
      <c r="AT133" s="568"/>
      <c r="AU133" s="568"/>
      <c r="AV133" s="568"/>
    </row>
    <row r="134" spans="1:48" s="578" customFormat="1" ht="15.75">
      <c r="A134" s="553" t="s">
        <v>20</v>
      </c>
      <c r="B134" s="574">
        <v>66</v>
      </c>
      <c r="C134" s="575">
        <v>161009349</v>
      </c>
      <c r="D134" s="576" t="s">
        <v>289</v>
      </c>
      <c r="E134" s="581">
        <v>4342</v>
      </c>
      <c r="F134" s="577">
        <v>2562</v>
      </c>
      <c r="G134" s="546"/>
      <c r="H134" s="568"/>
      <c r="I134" s="568"/>
      <c r="J134" s="568"/>
      <c r="K134" s="568"/>
      <c r="L134" s="568"/>
      <c r="M134" s="568"/>
      <c r="N134" s="568"/>
      <c r="O134" s="568"/>
      <c r="P134" s="568"/>
      <c r="Q134" s="568"/>
      <c r="R134" s="568"/>
      <c r="S134" s="568"/>
      <c r="T134" s="568"/>
      <c r="U134" s="568"/>
      <c r="V134" s="568"/>
      <c r="W134" s="568"/>
      <c r="X134" s="568"/>
      <c r="Y134" s="568"/>
      <c r="Z134" s="568"/>
      <c r="AA134" s="568"/>
      <c r="AB134" s="568"/>
      <c r="AC134" s="568"/>
      <c r="AD134" s="568"/>
      <c r="AE134" s="568"/>
      <c r="AF134" s="568"/>
      <c r="AG134" s="568"/>
      <c r="AH134" s="568"/>
      <c r="AI134" s="568"/>
      <c r="AJ134" s="568"/>
      <c r="AK134" s="568"/>
      <c r="AL134" s="568"/>
      <c r="AM134" s="568"/>
      <c r="AN134" s="568"/>
      <c r="AO134" s="568"/>
      <c r="AP134" s="568"/>
      <c r="AQ134" s="568"/>
      <c r="AR134" s="568"/>
      <c r="AS134" s="568"/>
      <c r="AT134" s="568"/>
      <c r="AU134" s="568"/>
      <c r="AV134" s="568"/>
    </row>
    <row r="135" spans="1:48" s="578" customFormat="1" ht="15.75">
      <c r="A135" s="553" t="s">
        <v>18</v>
      </c>
      <c r="B135" s="574">
        <v>4054.15</v>
      </c>
      <c r="C135" s="575">
        <v>161004268</v>
      </c>
      <c r="D135" s="576">
        <v>44955</v>
      </c>
      <c r="E135" s="581">
        <v>4710</v>
      </c>
      <c r="F135" s="577">
        <v>3251</v>
      </c>
      <c r="G135" s="546"/>
      <c r="H135" s="568"/>
      <c r="I135" s="568"/>
      <c r="J135" s="568"/>
      <c r="K135" s="568"/>
      <c r="L135" s="568"/>
      <c r="M135" s="568"/>
      <c r="N135" s="568"/>
      <c r="O135" s="568"/>
      <c r="P135" s="568"/>
      <c r="Q135" s="568"/>
      <c r="R135" s="568"/>
      <c r="S135" s="568"/>
      <c r="T135" s="568"/>
      <c r="U135" s="568"/>
      <c r="V135" s="568"/>
      <c r="W135" s="568"/>
      <c r="X135" s="568"/>
      <c r="Y135" s="568"/>
      <c r="Z135" s="568"/>
      <c r="AA135" s="568"/>
      <c r="AB135" s="568"/>
      <c r="AC135" s="568"/>
      <c r="AD135" s="568"/>
      <c r="AE135" s="568"/>
      <c r="AF135" s="568"/>
      <c r="AG135" s="568"/>
      <c r="AH135" s="568"/>
      <c r="AI135" s="568"/>
      <c r="AJ135" s="568"/>
      <c r="AK135" s="568"/>
      <c r="AL135" s="568"/>
      <c r="AM135" s="568"/>
      <c r="AN135" s="568"/>
      <c r="AO135" s="568"/>
      <c r="AP135" s="568"/>
      <c r="AQ135" s="568"/>
      <c r="AR135" s="568"/>
      <c r="AS135" s="568"/>
      <c r="AT135" s="568"/>
      <c r="AU135" s="568"/>
      <c r="AV135" s="568"/>
    </row>
    <row r="136" spans="1:48" s="578" customFormat="1" ht="15.75">
      <c r="A136" s="553" t="s">
        <v>13</v>
      </c>
      <c r="B136" s="574">
        <v>3951.95</v>
      </c>
      <c r="C136" s="575">
        <v>161009427</v>
      </c>
      <c r="D136" s="576">
        <v>44956</v>
      </c>
      <c r="E136" s="581">
        <v>4904</v>
      </c>
      <c r="F136" s="577">
        <v>3842</v>
      </c>
      <c r="G136" s="546"/>
      <c r="H136" s="568"/>
      <c r="I136" s="568"/>
      <c r="J136" s="568"/>
      <c r="K136" s="568"/>
      <c r="L136" s="568"/>
      <c r="M136" s="568"/>
      <c r="N136" s="568"/>
      <c r="O136" s="568"/>
      <c r="P136" s="568"/>
      <c r="Q136" s="568"/>
      <c r="R136" s="568"/>
      <c r="S136" s="568"/>
      <c r="T136" s="568"/>
      <c r="U136" s="568"/>
      <c r="V136" s="568"/>
      <c r="W136" s="568"/>
      <c r="X136" s="568"/>
      <c r="Y136" s="568"/>
      <c r="Z136" s="568"/>
      <c r="AA136" s="568"/>
      <c r="AB136" s="568"/>
      <c r="AC136" s="568"/>
      <c r="AD136" s="568"/>
      <c r="AE136" s="568"/>
      <c r="AF136" s="568"/>
      <c r="AG136" s="568"/>
      <c r="AH136" s="568"/>
      <c r="AI136" s="568"/>
      <c r="AJ136" s="568"/>
      <c r="AK136" s="568"/>
      <c r="AL136" s="568"/>
      <c r="AM136" s="568"/>
      <c r="AN136" s="568"/>
      <c r="AO136" s="568"/>
      <c r="AP136" s="568"/>
      <c r="AQ136" s="568"/>
      <c r="AR136" s="568"/>
      <c r="AS136" s="568"/>
      <c r="AT136" s="568"/>
      <c r="AU136" s="568"/>
      <c r="AV136" s="568"/>
    </row>
    <row r="137" spans="1:48" s="578" customFormat="1" ht="15.75">
      <c r="A137" s="553" t="s">
        <v>64</v>
      </c>
      <c r="B137" s="574">
        <v>4036.65</v>
      </c>
      <c r="C137" s="575">
        <v>451000022</v>
      </c>
      <c r="D137" s="576">
        <v>44926</v>
      </c>
      <c r="E137" s="581">
        <v>4878.45946086598</v>
      </c>
      <c r="F137" s="581">
        <v>4013</v>
      </c>
      <c r="G137" s="546"/>
      <c r="H137" s="568"/>
      <c r="I137" s="568"/>
      <c r="J137" s="568"/>
      <c r="K137" s="568"/>
      <c r="L137" s="568"/>
      <c r="M137" s="568"/>
      <c r="N137" s="568"/>
      <c r="O137" s="568"/>
      <c r="P137" s="568"/>
      <c r="Q137" s="568"/>
      <c r="R137" s="568"/>
      <c r="S137" s="568"/>
      <c r="T137" s="568"/>
      <c r="U137" s="568"/>
      <c r="V137" s="568"/>
      <c r="W137" s="568"/>
      <c r="X137" s="568"/>
      <c r="Y137" s="568"/>
      <c r="Z137" s="568"/>
      <c r="AA137" s="568"/>
      <c r="AB137" s="568"/>
      <c r="AC137" s="568"/>
      <c r="AD137" s="568"/>
      <c r="AE137" s="568"/>
      <c r="AF137" s="568"/>
      <c r="AG137" s="568"/>
      <c r="AH137" s="568"/>
      <c r="AI137" s="568"/>
      <c r="AJ137" s="568"/>
      <c r="AK137" s="568"/>
      <c r="AL137" s="568"/>
      <c r="AM137" s="568"/>
      <c r="AN137" s="568"/>
      <c r="AO137" s="568"/>
      <c r="AP137" s="568"/>
      <c r="AQ137" s="568"/>
      <c r="AR137" s="568"/>
      <c r="AS137" s="568"/>
      <c r="AT137" s="568"/>
      <c r="AU137" s="568"/>
      <c r="AV137" s="568"/>
    </row>
    <row r="138" spans="1:48" s="578" customFormat="1" ht="15.75">
      <c r="A138" s="553" t="s">
        <v>64</v>
      </c>
      <c r="B138" s="574">
        <v>3878.3</v>
      </c>
      <c r="C138" s="575">
        <v>451000023</v>
      </c>
      <c r="D138" s="576">
        <v>44947</v>
      </c>
      <c r="E138" s="581">
        <v>4301.9788544579997</v>
      </c>
      <c r="F138" s="581">
        <v>4028</v>
      </c>
      <c r="G138" s="546"/>
      <c r="H138" s="568"/>
      <c r="I138" s="568"/>
      <c r="J138" s="568"/>
      <c r="K138" s="568"/>
      <c r="L138" s="568"/>
      <c r="M138" s="568"/>
      <c r="N138" s="568"/>
      <c r="O138" s="568"/>
      <c r="P138" s="568"/>
      <c r="Q138" s="568"/>
      <c r="R138" s="568"/>
      <c r="S138" s="568"/>
      <c r="T138" s="568"/>
      <c r="U138" s="568"/>
      <c r="V138" s="568"/>
      <c r="W138" s="568"/>
      <c r="X138" s="568"/>
      <c r="Y138" s="568"/>
      <c r="Z138" s="568"/>
      <c r="AA138" s="568"/>
      <c r="AB138" s="568"/>
      <c r="AC138" s="568"/>
      <c r="AD138" s="568"/>
      <c r="AE138" s="568"/>
      <c r="AF138" s="568"/>
      <c r="AG138" s="568"/>
      <c r="AH138" s="568"/>
      <c r="AI138" s="568"/>
      <c r="AJ138" s="568"/>
      <c r="AK138" s="568"/>
      <c r="AL138" s="568"/>
      <c r="AM138" s="568"/>
      <c r="AN138" s="568"/>
      <c r="AO138" s="568"/>
      <c r="AP138" s="568"/>
      <c r="AQ138" s="568"/>
      <c r="AR138" s="568"/>
      <c r="AS138" s="568"/>
      <c r="AT138" s="568"/>
      <c r="AU138" s="568"/>
      <c r="AV138" s="568"/>
    </row>
    <row r="139" spans="1:48" s="578" customFormat="1" ht="15.75">
      <c r="A139" s="553" t="s">
        <v>64</v>
      </c>
      <c r="B139" s="554">
        <v>3873.95</v>
      </c>
      <c r="C139" s="575">
        <v>410000024</v>
      </c>
      <c r="D139" s="576">
        <v>44930</v>
      </c>
      <c r="E139" s="581">
        <v>3326.18482111201</v>
      </c>
      <c r="F139" s="581">
        <v>3919</v>
      </c>
      <c r="G139" s="546"/>
      <c r="H139" s="568"/>
      <c r="I139" s="568"/>
      <c r="J139" s="568"/>
      <c r="K139" s="568"/>
      <c r="L139" s="568"/>
      <c r="M139" s="568"/>
      <c r="N139" s="568"/>
      <c r="O139" s="568"/>
      <c r="P139" s="568"/>
      <c r="Q139" s="568"/>
      <c r="R139" s="568"/>
      <c r="S139" s="568"/>
      <c r="T139" s="568"/>
      <c r="U139" s="568"/>
      <c r="V139" s="568"/>
      <c r="W139" s="568"/>
      <c r="X139" s="568"/>
      <c r="Y139" s="568"/>
      <c r="Z139" s="568"/>
      <c r="AA139" s="568"/>
      <c r="AB139" s="568"/>
      <c r="AC139" s="568"/>
      <c r="AD139" s="568"/>
      <c r="AE139" s="568"/>
      <c r="AF139" s="568"/>
      <c r="AG139" s="568"/>
      <c r="AH139" s="568"/>
      <c r="AI139" s="568"/>
      <c r="AJ139" s="568"/>
      <c r="AK139" s="568"/>
      <c r="AL139" s="568"/>
      <c r="AM139" s="568"/>
      <c r="AN139" s="568"/>
      <c r="AO139" s="568"/>
      <c r="AP139" s="568"/>
      <c r="AQ139" s="568"/>
      <c r="AR139" s="568"/>
      <c r="AS139" s="568"/>
      <c r="AT139" s="568"/>
      <c r="AU139" s="568"/>
      <c r="AV139" s="568"/>
    </row>
    <row r="140" spans="1:48" s="578" customFormat="1" ht="15.75">
      <c r="A140" s="553" t="s">
        <v>64</v>
      </c>
      <c r="B140" s="554">
        <v>3870.85</v>
      </c>
      <c r="C140" s="575">
        <v>461000075</v>
      </c>
      <c r="D140" s="576">
        <v>44932</v>
      </c>
      <c r="E140" s="581">
        <v>4464.6537294391001</v>
      </c>
      <c r="F140" s="581">
        <v>4041</v>
      </c>
      <c r="G140" s="546"/>
      <c r="H140" s="568"/>
      <c r="I140" s="568"/>
      <c r="J140" s="568"/>
      <c r="K140" s="568"/>
      <c r="L140" s="568"/>
      <c r="M140" s="568"/>
      <c r="N140" s="568"/>
      <c r="O140" s="568"/>
      <c r="P140" s="568"/>
      <c r="Q140" s="568"/>
      <c r="R140" s="568"/>
      <c r="S140" s="568"/>
      <c r="T140" s="568"/>
      <c r="U140" s="568"/>
      <c r="V140" s="568"/>
      <c r="W140" s="568"/>
      <c r="X140" s="568"/>
      <c r="Y140" s="568"/>
      <c r="Z140" s="568"/>
      <c r="AA140" s="568"/>
      <c r="AB140" s="568"/>
      <c r="AC140" s="568"/>
      <c r="AD140" s="568"/>
      <c r="AE140" s="568"/>
      <c r="AF140" s="568"/>
      <c r="AG140" s="568"/>
      <c r="AH140" s="568"/>
      <c r="AI140" s="568"/>
      <c r="AJ140" s="568"/>
      <c r="AK140" s="568"/>
      <c r="AL140" s="568"/>
      <c r="AM140" s="568"/>
      <c r="AN140" s="568"/>
      <c r="AO140" s="568"/>
      <c r="AP140" s="568"/>
      <c r="AQ140" s="568"/>
      <c r="AR140" s="568"/>
      <c r="AS140" s="568"/>
      <c r="AT140" s="568"/>
      <c r="AU140" s="568"/>
      <c r="AV140" s="568"/>
    </row>
    <row r="141" spans="1:48" s="578" customFormat="1" ht="15.75">
      <c r="A141" s="553" t="s">
        <v>64</v>
      </c>
      <c r="B141" s="554">
        <v>4032.1</v>
      </c>
      <c r="C141" s="575">
        <v>451000025</v>
      </c>
      <c r="D141" s="576">
        <v>44934</v>
      </c>
      <c r="E141" s="581">
        <v>4464.6537294391001</v>
      </c>
      <c r="F141" s="581">
        <v>4006</v>
      </c>
      <c r="G141" s="546"/>
      <c r="H141" s="568"/>
      <c r="I141" s="568"/>
      <c r="J141" s="568"/>
      <c r="K141" s="568"/>
      <c r="L141" s="568"/>
      <c r="M141" s="568"/>
      <c r="N141" s="568"/>
      <c r="O141" s="568"/>
      <c r="P141" s="568"/>
      <c r="Q141" s="568"/>
      <c r="R141" s="568"/>
      <c r="S141" s="568"/>
      <c r="T141" s="568"/>
      <c r="U141" s="568"/>
      <c r="V141" s="568"/>
      <c r="W141" s="568"/>
      <c r="X141" s="568"/>
      <c r="Y141" s="568"/>
      <c r="Z141" s="568"/>
      <c r="AA141" s="568"/>
      <c r="AB141" s="568"/>
      <c r="AC141" s="568"/>
      <c r="AD141" s="568"/>
      <c r="AE141" s="568"/>
      <c r="AF141" s="568"/>
      <c r="AG141" s="568"/>
      <c r="AH141" s="568"/>
      <c r="AI141" s="568"/>
      <c r="AJ141" s="568"/>
      <c r="AK141" s="568"/>
      <c r="AL141" s="568"/>
      <c r="AM141" s="568"/>
      <c r="AN141" s="568"/>
      <c r="AO141" s="568"/>
      <c r="AP141" s="568"/>
      <c r="AQ141" s="568"/>
      <c r="AR141" s="568"/>
      <c r="AS141" s="568"/>
      <c r="AT141" s="568"/>
      <c r="AU141" s="568"/>
      <c r="AV141" s="568"/>
    </row>
    <row r="142" spans="1:48" s="578" customFormat="1" ht="15.75">
      <c r="A142" s="553" t="s">
        <v>64</v>
      </c>
      <c r="B142" s="554">
        <v>69.5</v>
      </c>
      <c r="C142" s="575">
        <v>451000019</v>
      </c>
      <c r="D142" s="576" t="s">
        <v>290</v>
      </c>
      <c r="E142" s="581">
        <v>3283.1434383999999</v>
      </c>
      <c r="F142" s="581">
        <v>4038</v>
      </c>
      <c r="G142" s="546"/>
      <c r="H142" s="568"/>
      <c r="I142" s="568"/>
      <c r="J142" s="568"/>
      <c r="K142" s="568"/>
      <c r="L142" s="568"/>
      <c r="M142" s="568"/>
      <c r="N142" s="568"/>
      <c r="O142" s="568"/>
      <c r="P142" s="568"/>
      <c r="Q142" s="568"/>
      <c r="R142" s="568"/>
      <c r="S142" s="568"/>
      <c r="T142" s="568"/>
      <c r="U142" s="568"/>
      <c r="V142" s="568"/>
      <c r="W142" s="568"/>
      <c r="X142" s="568"/>
      <c r="Y142" s="568"/>
      <c r="Z142" s="568"/>
      <c r="AA142" s="568"/>
      <c r="AB142" s="568"/>
      <c r="AC142" s="568"/>
      <c r="AD142" s="568"/>
      <c r="AE142" s="568"/>
      <c r="AF142" s="568"/>
      <c r="AG142" s="568"/>
      <c r="AH142" s="568"/>
      <c r="AI142" s="568"/>
      <c r="AJ142" s="568"/>
      <c r="AK142" s="568"/>
      <c r="AL142" s="568"/>
      <c r="AM142" s="568"/>
      <c r="AN142" s="568"/>
      <c r="AO142" s="568"/>
      <c r="AP142" s="568"/>
      <c r="AQ142" s="568"/>
      <c r="AR142" s="568"/>
      <c r="AS142" s="568"/>
      <c r="AT142" s="568"/>
      <c r="AU142" s="568"/>
      <c r="AV142" s="568"/>
    </row>
    <row r="143" spans="1:48" s="578" customFormat="1" ht="15.75">
      <c r="A143" s="553" t="s">
        <v>64</v>
      </c>
      <c r="B143" s="574">
        <v>4037.1</v>
      </c>
      <c r="C143" s="575">
        <v>461000076</v>
      </c>
      <c r="D143" s="576">
        <v>44938</v>
      </c>
      <c r="E143" s="581">
        <v>3391.2475653902302</v>
      </c>
      <c r="F143" s="581">
        <v>4038</v>
      </c>
      <c r="G143" s="546"/>
      <c r="H143" s="568"/>
      <c r="I143" s="568"/>
      <c r="J143" s="568"/>
      <c r="K143" s="568"/>
      <c r="L143" s="568"/>
      <c r="M143" s="568"/>
      <c r="N143" s="568"/>
      <c r="O143" s="568"/>
      <c r="P143" s="568"/>
      <c r="Q143" s="568"/>
      <c r="R143" s="568"/>
      <c r="S143" s="568"/>
      <c r="T143" s="568"/>
      <c r="U143" s="568"/>
      <c r="V143" s="568"/>
      <c r="W143" s="568"/>
      <c r="X143" s="568"/>
      <c r="Y143" s="568"/>
      <c r="Z143" s="568"/>
      <c r="AA143" s="568"/>
      <c r="AB143" s="568"/>
      <c r="AC143" s="568"/>
      <c r="AD143" s="568"/>
      <c r="AE143" s="568"/>
      <c r="AF143" s="568"/>
      <c r="AG143" s="568"/>
      <c r="AH143" s="568"/>
      <c r="AI143" s="568"/>
      <c r="AJ143" s="568"/>
      <c r="AK143" s="568"/>
      <c r="AL143" s="568"/>
      <c r="AM143" s="568"/>
      <c r="AN143" s="568"/>
      <c r="AO143" s="568"/>
      <c r="AP143" s="568"/>
      <c r="AQ143" s="568"/>
      <c r="AR143" s="568"/>
      <c r="AS143" s="568"/>
      <c r="AT143" s="568"/>
      <c r="AU143" s="568"/>
      <c r="AV143" s="568"/>
    </row>
    <row r="144" spans="1:48" s="578" customFormat="1" ht="15.75">
      <c r="A144" s="553" t="s">
        <v>64</v>
      </c>
      <c r="B144" s="574">
        <v>4058.65</v>
      </c>
      <c r="C144" s="575">
        <v>451000026</v>
      </c>
      <c r="D144" s="576">
        <v>44941</v>
      </c>
      <c r="E144" s="581">
        <v>3789.4017050000002</v>
      </c>
      <c r="F144" s="581">
        <v>4026</v>
      </c>
      <c r="G144" s="546"/>
      <c r="H144" s="568"/>
      <c r="I144" s="568"/>
      <c r="J144" s="568"/>
      <c r="K144" s="568"/>
      <c r="L144" s="568"/>
      <c r="M144" s="568"/>
      <c r="N144" s="568"/>
      <c r="O144" s="568"/>
      <c r="P144" s="568"/>
      <c r="Q144" s="568"/>
      <c r="R144" s="568"/>
      <c r="S144" s="568"/>
      <c r="T144" s="568"/>
      <c r="U144" s="568"/>
      <c r="V144" s="568"/>
      <c r="W144" s="568"/>
      <c r="X144" s="568"/>
      <c r="Y144" s="568"/>
      <c r="Z144" s="568"/>
      <c r="AA144" s="568"/>
      <c r="AB144" s="568"/>
      <c r="AC144" s="568"/>
      <c r="AD144" s="568"/>
      <c r="AE144" s="568"/>
      <c r="AF144" s="568"/>
      <c r="AG144" s="568"/>
      <c r="AH144" s="568"/>
      <c r="AI144" s="568"/>
      <c r="AJ144" s="568"/>
      <c r="AK144" s="568"/>
      <c r="AL144" s="568"/>
      <c r="AM144" s="568"/>
      <c r="AN144" s="568"/>
      <c r="AO144" s="568"/>
      <c r="AP144" s="568"/>
      <c r="AQ144" s="568"/>
      <c r="AR144" s="568"/>
      <c r="AS144" s="568"/>
      <c r="AT144" s="568"/>
      <c r="AU144" s="568"/>
      <c r="AV144" s="568"/>
    </row>
    <row r="145" spans="1:48" s="578" customFormat="1" ht="15.75">
      <c r="A145" s="553" t="s">
        <v>64</v>
      </c>
      <c r="B145" s="574">
        <v>3804.05</v>
      </c>
      <c r="C145" s="575">
        <v>461000077</v>
      </c>
      <c r="D145" s="576">
        <v>44942</v>
      </c>
      <c r="E145" s="581">
        <v>3771.2498318974899</v>
      </c>
      <c r="F145" s="581">
        <v>4087</v>
      </c>
      <c r="G145" s="546"/>
      <c r="H145" s="568"/>
      <c r="I145" s="568"/>
      <c r="J145" s="568"/>
      <c r="K145" s="568"/>
      <c r="L145" s="568"/>
      <c r="M145" s="568"/>
      <c r="N145" s="568"/>
      <c r="O145" s="568"/>
      <c r="P145" s="568"/>
      <c r="Q145" s="568"/>
      <c r="R145" s="568"/>
      <c r="S145" s="568"/>
      <c r="T145" s="568"/>
      <c r="U145" s="568"/>
      <c r="V145" s="568"/>
      <c r="W145" s="568"/>
      <c r="X145" s="568"/>
      <c r="Y145" s="568"/>
      <c r="Z145" s="568"/>
      <c r="AA145" s="568"/>
      <c r="AB145" s="568"/>
      <c r="AC145" s="568"/>
      <c r="AD145" s="568"/>
      <c r="AE145" s="568"/>
      <c r="AF145" s="568"/>
      <c r="AG145" s="568"/>
      <c r="AH145" s="568"/>
      <c r="AI145" s="568"/>
      <c r="AJ145" s="568"/>
      <c r="AK145" s="568"/>
      <c r="AL145" s="568"/>
      <c r="AM145" s="568"/>
      <c r="AN145" s="568"/>
      <c r="AO145" s="568"/>
      <c r="AP145" s="568"/>
      <c r="AQ145" s="568"/>
      <c r="AR145" s="568"/>
      <c r="AS145" s="568"/>
      <c r="AT145" s="568"/>
      <c r="AU145" s="568"/>
      <c r="AV145" s="568"/>
    </row>
    <row r="146" spans="1:48" s="578" customFormat="1" ht="15.75">
      <c r="A146" s="553" t="s">
        <v>64</v>
      </c>
      <c r="B146" s="579">
        <v>3883.25</v>
      </c>
      <c r="C146" s="575">
        <v>461000078</v>
      </c>
      <c r="D146" s="576">
        <v>44944</v>
      </c>
      <c r="E146" s="581">
        <v>3391.2475653902302</v>
      </c>
      <c r="F146" s="581">
        <v>4041</v>
      </c>
      <c r="G146" s="546"/>
      <c r="H146" s="568"/>
      <c r="I146" s="568"/>
      <c r="J146" s="568"/>
      <c r="K146" s="568"/>
      <c r="L146" s="568"/>
      <c r="M146" s="568"/>
      <c r="N146" s="568"/>
      <c r="O146" s="568"/>
      <c r="P146" s="568"/>
      <c r="Q146" s="568"/>
      <c r="R146" s="568"/>
      <c r="S146" s="568"/>
      <c r="T146" s="568"/>
      <c r="U146" s="568"/>
      <c r="V146" s="568"/>
      <c r="W146" s="568"/>
      <c r="X146" s="568"/>
      <c r="Y146" s="568"/>
      <c r="Z146" s="568"/>
      <c r="AA146" s="568"/>
      <c r="AB146" s="568"/>
      <c r="AC146" s="568"/>
      <c r="AD146" s="568"/>
      <c r="AE146" s="568"/>
      <c r="AF146" s="568"/>
      <c r="AG146" s="568"/>
      <c r="AH146" s="568"/>
      <c r="AI146" s="568"/>
      <c r="AJ146" s="568"/>
      <c r="AK146" s="568"/>
      <c r="AL146" s="568"/>
      <c r="AM146" s="568"/>
      <c r="AN146" s="568"/>
      <c r="AO146" s="568"/>
      <c r="AP146" s="568"/>
      <c r="AQ146" s="568"/>
      <c r="AR146" s="568"/>
      <c r="AS146" s="568"/>
      <c r="AT146" s="568"/>
      <c r="AU146" s="568"/>
      <c r="AV146" s="568"/>
    </row>
    <row r="147" spans="1:48" s="578" customFormat="1" ht="15.75">
      <c r="A147" s="553" t="s">
        <v>64</v>
      </c>
      <c r="B147" s="579">
        <v>3930.85</v>
      </c>
      <c r="C147" s="575">
        <v>461000079</v>
      </c>
      <c r="D147" s="576">
        <v>44950</v>
      </c>
      <c r="E147" s="581">
        <v>3789.4017050000002</v>
      </c>
      <c r="F147" s="581">
        <v>4015</v>
      </c>
      <c r="G147" s="546"/>
      <c r="H147" s="568"/>
      <c r="I147" s="568"/>
      <c r="J147" s="568"/>
      <c r="K147" s="568"/>
      <c r="L147" s="568"/>
      <c r="M147" s="568"/>
      <c r="N147" s="568"/>
      <c r="O147" s="568"/>
      <c r="P147" s="568"/>
      <c r="Q147" s="568"/>
      <c r="R147" s="568"/>
      <c r="S147" s="568"/>
      <c r="T147" s="568"/>
      <c r="U147" s="568"/>
      <c r="V147" s="568"/>
      <c r="W147" s="568"/>
      <c r="X147" s="568"/>
      <c r="Y147" s="568"/>
      <c r="Z147" s="568"/>
      <c r="AA147" s="568"/>
      <c r="AB147" s="568"/>
      <c r="AC147" s="568"/>
      <c r="AD147" s="568"/>
      <c r="AE147" s="568"/>
      <c r="AF147" s="568"/>
      <c r="AG147" s="568"/>
      <c r="AH147" s="568"/>
      <c r="AI147" s="568"/>
      <c r="AJ147" s="568"/>
      <c r="AK147" s="568"/>
      <c r="AL147" s="568"/>
      <c r="AM147" s="568"/>
      <c r="AN147" s="568"/>
      <c r="AO147" s="568"/>
      <c r="AP147" s="568"/>
      <c r="AQ147" s="568"/>
      <c r="AR147" s="568"/>
      <c r="AS147" s="568"/>
      <c r="AT147" s="568"/>
      <c r="AU147" s="568"/>
      <c r="AV147" s="568"/>
    </row>
    <row r="148" spans="1:48" s="578" customFormat="1" ht="15.75">
      <c r="A148" s="553" t="s">
        <v>64</v>
      </c>
      <c r="B148" s="574">
        <v>3990.55</v>
      </c>
      <c r="C148" s="575">
        <v>451000027</v>
      </c>
      <c r="D148" s="576">
        <v>44953</v>
      </c>
      <c r="E148" s="581">
        <v>3326.18482111201</v>
      </c>
      <c r="F148" s="581">
        <v>4049</v>
      </c>
      <c r="G148" s="546"/>
      <c r="H148" s="568"/>
      <c r="I148" s="568"/>
      <c r="J148" s="568"/>
      <c r="K148" s="568"/>
      <c r="L148" s="568"/>
      <c r="M148" s="568"/>
      <c r="N148" s="568"/>
      <c r="O148" s="568"/>
      <c r="P148" s="568"/>
      <c r="Q148" s="568"/>
      <c r="R148" s="568"/>
      <c r="S148" s="568"/>
      <c r="T148" s="568"/>
      <c r="U148" s="568"/>
      <c r="V148" s="568"/>
      <c r="W148" s="568"/>
      <c r="X148" s="568"/>
      <c r="Y148" s="568"/>
      <c r="Z148" s="568"/>
      <c r="AA148" s="568"/>
      <c r="AB148" s="568"/>
      <c r="AC148" s="568"/>
      <c r="AD148" s="568"/>
      <c r="AE148" s="568"/>
      <c r="AF148" s="568"/>
      <c r="AG148" s="568"/>
      <c r="AH148" s="568"/>
      <c r="AI148" s="568"/>
      <c r="AJ148" s="568"/>
      <c r="AK148" s="568"/>
      <c r="AL148" s="568"/>
      <c r="AM148" s="568"/>
      <c r="AN148" s="568"/>
      <c r="AO148" s="568"/>
      <c r="AP148" s="568"/>
      <c r="AQ148" s="568"/>
      <c r="AR148" s="568"/>
      <c r="AS148" s="568"/>
      <c r="AT148" s="568"/>
      <c r="AU148" s="568"/>
      <c r="AV148" s="568"/>
    </row>
    <row r="149" spans="1:48" s="578" customFormat="1" ht="15.75">
      <c r="A149" s="553" t="s">
        <v>64</v>
      </c>
      <c r="B149" s="574">
        <v>4000.05</v>
      </c>
      <c r="C149" s="575">
        <v>451000028</v>
      </c>
      <c r="D149" s="576">
        <v>44956</v>
      </c>
      <c r="E149" s="580">
        <v>3550</v>
      </c>
      <c r="F149" s="581">
        <v>4184</v>
      </c>
      <c r="G149" s="546"/>
      <c r="H149" s="568"/>
      <c r="I149" s="568"/>
      <c r="J149" s="568"/>
      <c r="K149" s="568"/>
      <c r="L149" s="568"/>
      <c r="M149" s="568"/>
      <c r="N149" s="568"/>
      <c r="O149" s="568"/>
      <c r="P149" s="568"/>
      <c r="Q149" s="568"/>
      <c r="R149" s="568"/>
      <c r="S149" s="568"/>
      <c r="T149" s="568"/>
      <c r="U149" s="568"/>
      <c r="V149" s="568"/>
      <c r="W149" s="568"/>
      <c r="X149" s="568"/>
      <c r="Y149" s="568"/>
      <c r="Z149" s="568"/>
      <c r="AA149" s="568"/>
      <c r="AB149" s="568"/>
      <c r="AC149" s="568"/>
      <c r="AD149" s="568"/>
      <c r="AE149" s="568"/>
      <c r="AF149" s="568"/>
      <c r="AG149" s="568"/>
      <c r="AH149" s="568"/>
      <c r="AI149" s="568"/>
      <c r="AJ149" s="568"/>
      <c r="AK149" s="568"/>
      <c r="AL149" s="568"/>
      <c r="AM149" s="568"/>
      <c r="AN149" s="568"/>
      <c r="AO149" s="568"/>
      <c r="AP149" s="568"/>
      <c r="AQ149" s="568"/>
      <c r="AR149" s="568"/>
      <c r="AS149" s="568"/>
      <c r="AT149" s="568"/>
      <c r="AU149" s="568"/>
      <c r="AV149" s="568"/>
    </row>
    <row r="150" spans="1:48" s="578" customFormat="1" ht="15.75">
      <c r="A150" s="553" t="s">
        <v>238</v>
      </c>
      <c r="B150" s="554">
        <v>4046.4</v>
      </c>
      <c r="C150" s="575">
        <v>162012054</v>
      </c>
      <c r="D150" s="576">
        <v>44932</v>
      </c>
      <c r="E150" s="580">
        <v>4150</v>
      </c>
      <c r="F150" s="577">
        <v>4056</v>
      </c>
      <c r="G150" s="546"/>
      <c r="H150" s="568"/>
      <c r="I150" s="568"/>
      <c r="J150" s="568"/>
      <c r="K150" s="568"/>
      <c r="L150" s="568"/>
      <c r="M150" s="568"/>
      <c r="N150" s="568"/>
      <c r="O150" s="568"/>
      <c r="P150" s="568"/>
      <c r="Q150" s="568"/>
      <c r="R150" s="568"/>
      <c r="S150" s="568"/>
      <c r="T150" s="568"/>
      <c r="U150" s="568"/>
      <c r="V150" s="568"/>
      <c r="W150" s="568"/>
      <c r="X150" s="568"/>
      <c r="Y150" s="568"/>
      <c r="Z150" s="568"/>
      <c r="AA150" s="568"/>
      <c r="AB150" s="568"/>
      <c r="AC150" s="568"/>
      <c r="AD150" s="568"/>
      <c r="AE150" s="568"/>
      <c r="AF150" s="568"/>
      <c r="AG150" s="568"/>
      <c r="AH150" s="568"/>
      <c r="AI150" s="568"/>
      <c r="AJ150" s="568"/>
      <c r="AK150" s="568"/>
      <c r="AL150" s="568"/>
      <c r="AM150" s="568"/>
      <c r="AN150" s="568"/>
      <c r="AO150" s="568"/>
      <c r="AP150" s="568"/>
      <c r="AQ150" s="568"/>
      <c r="AR150" s="568"/>
      <c r="AS150" s="568"/>
      <c r="AT150" s="568"/>
      <c r="AU150" s="568"/>
      <c r="AV150" s="568"/>
    </row>
    <row r="151" spans="1:48" s="578" customFormat="1" ht="15.75">
      <c r="A151" s="553" t="s">
        <v>218</v>
      </c>
      <c r="B151" s="574">
        <v>4018.15</v>
      </c>
      <c r="C151" s="575">
        <v>162003975</v>
      </c>
      <c r="D151" s="576">
        <v>44932</v>
      </c>
      <c r="E151" s="580">
        <v>4150</v>
      </c>
      <c r="F151" s="577">
        <v>4043</v>
      </c>
      <c r="G151" s="546"/>
      <c r="H151" s="568"/>
      <c r="I151" s="568"/>
      <c r="J151" s="568"/>
      <c r="K151" s="568"/>
      <c r="L151" s="568"/>
      <c r="M151" s="568"/>
      <c r="N151" s="568"/>
      <c r="O151" s="568"/>
      <c r="P151" s="568"/>
      <c r="Q151" s="568"/>
      <c r="R151" s="568"/>
      <c r="S151" s="568"/>
      <c r="T151" s="568"/>
      <c r="U151" s="568"/>
      <c r="V151" s="568"/>
      <c r="W151" s="568"/>
      <c r="X151" s="568"/>
      <c r="Y151" s="568"/>
      <c r="Z151" s="568"/>
      <c r="AA151" s="568"/>
      <c r="AB151" s="568"/>
      <c r="AC151" s="568"/>
      <c r="AD151" s="568"/>
      <c r="AE151" s="568"/>
      <c r="AF151" s="568"/>
      <c r="AG151" s="568"/>
      <c r="AH151" s="568"/>
      <c r="AI151" s="568"/>
      <c r="AJ151" s="568"/>
      <c r="AK151" s="568"/>
      <c r="AL151" s="568"/>
      <c r="AM151" s="568"/>
      <c r="AN151" s="568"/>
      <c r="AO151" s="568"/>
      <c r="AP151" s="568"/>
      <c r="AQ151" s="568"/>
      <c r="AR151" s="568"/>
      <c r="AS151" s="568"/>
      <c r="AT151" s="568"/>
      <c r="AU151" s="568"/>
      <c r="AV151" s="568"/>
    </row>
    <row r="152" spans="1:48" s="578" customFormat="1" ht="15.75">
      <c r="A152" s="553" t="s">
        <v>65</v>
      </c>
      <c r="B152" s="574">
        <v>3794.8</v>
      </c>
      <c r="C152" s="575">
        <v>481000190</v>
      </c>
      <c r="D152" s="576">
        <v>44924</v>
      </c>
      <c r="E152" s="582">
        <v>4724.0588832487301</v>
      </c>
      <c r="F152" s="581">
        <v>4724.0588832487301</v>
      </c>
      <c r="G152" s="546"/>
      <c r="H152" s="568"/>
      <c r="I152" s="568"/>
      <c r="J152" s="568"/>
      <c r="K152" s="568"/>
      <c r="L152" s="568"/>
      <c r="M152" s="568"/>
      <c r="N152" s="568"/>
      <c r="O152" s="568"/>
      <c r="P152" s="568"/>
      <c r="Q152" s="568"/>
      <c r="R152" s="568"/>
      <c r="S152" s="568"/>
      <c r="T152" s="568"/>
      <c r="U152" s="568"/>
      <c r="V152" s="568"/>
      <c r="W152" s="568"/>
      <c r="X152" s="568"/>
      <c r="Y152" s="568"/>
      <c r="Z152" s="568"/>
      <c r="AA152" s="568"/>
      <c r="AB152" s="568"/>
      <c r="AC152" s="568"/>
      <c r="AD152" s="568"/>
      <c r="AE152" s="568"/>
      <c r="AF152" s="568"/>
      <c r="AG152" s="568"/>
      <c r="AH152" s="568"/>
      <c r="AI152" s="568"/>
      <c r="AJ152" s="568"/>
      <c r="AK152" s="568"/>
      <c r="AL152" s="568"/>
      <c r="AM152" s="568"/>
      <c r="AN152" s="568"/>
      <c r="AO152" s="568"/>
      <c r="AP152" s="568"/>
      <c r="AQ152" s="568"/>
      <c r="AR152" s="568"/>
      <c r="AS152" s="568"/>
      <c r="AT152" s="568"/>
      <c r="AU152" s="568"/>
      <c r="AV152" s="568"/>
    </row>
    <row r="153" spans="1:48" s="578" customFormat="1" ht="15.75">
      <c r="A153" s="553" t="s">
        <v>65</v>
      </c>
      <c r="B153" s="574">
        <v>3913</v>
      </c>
      <c r="C153" s="575">
        <v>481000192</v>
      </c>
      <c r="D153" s="576">
        <v>44926</v>
      </c>
      <c r="E153" s="582">
        <v>4727.81247637051</v>
      </c>
      <c r="F153" s="581">
        <v>4727.81247637051</v>
      </c>
      <c r="G153" s="546"/>
      <c r="H153" s="568"/>
      <c r="I153" s="568"/>
      <c r="J153" s="568"/>
      <c r="K153" s="568"/>
      <c r="L153" s="568"/>
      <c r="M153" s="568"/>
      <c r="N153" s="568"/>
      <c r="O153" s="568"/>
      <c r="P153" s="568"/>
      <c r="Q153" s="568"/>
      <c r="R153" s="568"/>
      <c r="S153" s="568"/>
      <c r="T153" s="568"/>
      <c r="U153" s="568"/>
      <c r="V153" s="568"/>
      <c r="W153" s="568"/>
      <c r="X153" s="568"/>
      <c r="Y153" s="568"/>
      <c r="Z153" s="568"/>
      <c r="AA153" s="568"/>
      <c r="AB153" s="568"/>
      <c r="AC153" s="568"/>
      <c r="AD153" s="568"/>
      <c r="AE153" s="568"/>
      <c r="AF153" s="568"/>
      <c r="AG153" s="568"/>
      <c r="AH153" s="568"/>
      <c r="AI153" s="568"/>
      <c r="AJ153" s="568"/>
      <c r="AK153" s="568"/>
      <c r="AL153" s="568"/>
      <c r="AM153" s="568"/>
      <c r="AN153" s="568"/>
      <c r="AO153" s="568"/>
      <c r="AP153" s="568"/>
      <c r="AQ153" s="568"/>
      <c r="AR153" s="568"/>
      <c r="AS153" s="568"/>
      <c r="AT153" s="568"/>
      <c r="AU153" s="568"/>
      <c r="AV153" s="568"/>
    </row>
    <row r="154" spans="1:48" s="578" customFormat="1" ht="15.75">
      <c r="A154" s="553" t="s">
        <v>65</v>
      </c>
      <c r="B154" s="574">
        <v>3965</v>
      </c>
      <c r="C154" s="575">
        <v>481000194</v>
      </c>
      <c r="D154" s="576">
        <v>44926</v>
      </c>
      <c r="E154" s="582">
        <v>4732.2409274193597</v>
      </c>
      <c r="F154" s="581">
        <v>4732.2409274193597</v>
      </c>
      <c r="G154" s="546"/>
      <c r="H154" s="568"/>
      <c r="I154" s="568"/>
      <c r="J154" s="568"/>
      <c r="K154" s="568"/>
      <c r="L154" s="568"/>
      <c r="M154" s="568"/>
      <c r="N154" s="568"/>
      <c r="O154" s="568"/>
      <c r="P154" s="568"/>
      <c r="Q154" s="568"/>
      <c r="R154" s="568"/>
      <c r="S154" s="568"/>
      <c r="T154" s="568"/>
      <c r="U154" s="568"/>
      <c r="V154" s="568"/>
      <c r="W154" s="568"/>
      <c r="X154" s="568"/>
      <c r="Y154" s="568"/>
      <c r="Z154" s="568"/>
      <c r="AA154" s="568"/>
      <c r="AB154" s="568"/>
      <c r="AC154" s="568"/>
      <c r="AD154" s="568"/>
      <c r="AE154" s="568"/>
      <c r="AF154" s="568"/>
      <c r="AG154" s="568"/>
      <c r="AH154" s="568"/>
      <c r="AI154" s="568"/>
      <c r="AJ154" s="568"/>
      <c r="AK154" s="568"/>
      <c r="AL154" s="568"/>
      <c r="AM154" s="568"/>
      <c r="AN154" s="568"/>
      <c r="AO154" s="568"/>
      <c r="AP154" s="568"/>
      <c r="AQ154" s="568"/>
      <c r="AR154" s="568"/>
      <c r="AS154" s="568"/>
      <c r="AT154" s="568"/>
      <c r="AU154" s="568"/>
      <c r="AV154" s="568"/>
    </row>
    <row r="155" spans="1:48" s="578" customFormat="1" ht="15.75">
      <c r="A155" s="553" t="s">
        <v>65</v>
      </c>
      <c r="B155" s="574">
        <v>3902.8</v>
      </c>
      <c r="C155" s="575">
        <v>481000193</v>
      </c>
      <c r="D155" s="576">
        <v>44926</v>
      </c>
      <c r="E155" s="582">
        <v>4739.3283563203804</v>
      </c>
      <c r="F155" s="581">
        <v>4739.3283563203804</v>
      </c>
      <c r="G155" s="546"/>
      <c r="H155" s="568"/>
      <c r="I155" s="568"/>
      <c r="J155" s="568"/>
      <c r="K155" s="568"/>
      <c r="L155" s="568"/>
      <c r="M155" s="568"/>
      <c r="N155" s="568"/>
      <c r="O155" s="568"/>
      <c r="P155" s="568"/>
      <c r="Q155" s="568"/>
      <c r="R155" s="568"/>
      <c r="S155" s="568"/>
      <c r="T155" s="568"/>
      <c r="U155" s="568"/>
      <c r="V155" s="568"/>
      <c r="W155" s="568"/>
      <c r="X155" s="568"/>
      <c r="Y155" s="568"/>
      <c r="Z155" s="568"/>
      <c r="AA155" s="568"/>
      <c r="AB155" s="568"/>
      <c r="AC155" s="568"/>
      <c r="AD155" s="568"/>
      <c r="AE155" s="568"/>
      <c r="AF155" s="568"/>
      <c r="AG155" s="568"/>
      <c r="AH155" s="568"/>
      <c r="AI155" s="568"/>
      <c r="AJ155" s="568"/>
      <c r="AK155" s="568"/>
      <c r="AL155" s="568"/>
      <c r="AM155" s="568"/>
      <c r="AN155" s="568"/>
      <c r="AO155" s="568"/>
      <c r="AP155" s="568"/>
      <c r="AQ155" s="568"/>
      <c r="AR155" s="568"/>
      <c r="AS155" s="568"/>
      <c r="AT155" s="568"/>
      <c r="AU155" s="568"/>
      <c r="AV155" s="568"/>
    </row>
    <row r="156" spans="1:48" s="578" customFormat="1" ht="15.75">
      <c r="A156" s="553" t="s">
        <v>65</v>
      </c>
      <c r="B156" s="574">
        <v>4039.6</v>
      </c>
      <c r="C156" s="575">
        <v>481000196</v>
      </c>
      <c r="D156" s="576">
        <v>44945</v>
      </c>
      <c r="E156" s="582">
        <v>4693.1967563490098</v>
      </c>
      <c r="F156" s="581">
        <v>4693.1967563490098</v>
      </c>
      <c r="G156" s="546"/>
      <c r="H156" s="568"/>
      <c r="I156" s="568"/>
      <c r="J156" s="568"/>
      <c r="K156" s="568"/>
      <c r="L156" s="568"/>
      <c r="M156" s="568"/>
      <c r="N156" s="568"/>
      <c r="O156" s="568"/>
      <c r="P156" s="568"/>
      <c r="Q156" s="568"/>
      <c r="R156" s="568"/>
      <c r="S156" s="568"/>
      <c r="T156" s="568"/>
      <c r="U156" s="568"/>
      <c r="V156" s="568"/>
      <c r="W156" s="568"/>
      <c r="X156" s="568"/>
      <c r="Y156" s="568"/>
      <c r="Z156" s="568"/>
      <c r="AA156" s="568"/>
      <c r="AB156" s="568"/>
      <c r="AC156" s="568"/>
      <c r="AD156" s="568"/>
      <c r="AE156" s="568"/>
      <c r="AF156" s="568"/>
      <c r="AG156" s="568"/>
      <c r="AH156" s="568"/>
      <c r="AI156" s="568"/>
      <c r="AJ156" s="568"/>
      <c r="AK156" s="568"/>
      <c r="AL156" s="568"/>
      <c r="AM156" s="568"/>
      <c r="AN156" s="568"/>
      <c r="AO156" s="568"/>
      <c r="AP156" s="568"/>
      <c r="AQ156" s="568"/>
      <c r="AR156" s="568"/>
      <c r="AS156" s="568"/>
      <c r="AT156" s="568"/>
      <c r="AU156" s="568"/>
      <c r="AV156" s="568"/>
    </row>
    <row r="157" spans="1:48" s="578" customFormat="1" ht="15.75">
      <c r="A157" s="553" t="s">
        <v>65</v>
      </c>
      <c r="B157" s="554">
        <v>3609.5</v>
      </c>
      <c r="C157" s="575">
        <v>481000197</v>
      </c>
      <c r="D157" s="576">
        <v>45007</v>
      </c>
      <c r="E157" s="582">
        <v>4703.5354862936501</v>
      </c>
      <c r="F157" s="581">
        <v>4703.5354862936501</v>
      </c>
      <c r="G157" s="546"/>
      <c r="H157" s="568"/>
      <c r="I157" s="568"/>
      <c r="J157" s="568"/>
      <c r="K157" s="568"/>
      <c r="L157" s="568"/>
      <c r="M157" s="568"/>
      <c r="N157" s="568"/>
      <c r="O157" s="568"/>
      <c r="P157" s="568"/>
      <c r="Q157" s="568"/>
      <c r="R157" s="568"/>
      <c r="S157" s="568"/>
      <c r="T157" s="568"/>
      <c r="U157" s="568"/>
      <c r="V157" s="568"/>
      <c r="W157" s="568"/>
      <c r="X157" s="568"/>
      <c r="Y157" s="568"/>
      <c r="Z157" s="568"/>
      <c r="AA157" s="568"/>
      <c r="AB157" s="568"/>
      <c r="AC157" s="568"/>
      <c r="AD157" s="568"/>
      <c r="AE157" s="568"/>
      <c r="AF157" s="568"/>
      <c r="AG157" s="568"/>
      <c r="AH157" s="568"/>
      <c r="AI157" s="568"/>
      <c r="AJ157" s="568"/>
      <c r="AK157" s="568"/>
      <c r="AL157" s="568"/>
      <c r="AM157" s="568"/>
      <c r="AN157" s="568"/>
      <c r="AO157" s="568"/>
      <c r="AP157" s="568"/>
      <c r="AQ157" s="568"/>
      <c r="AR157" s="568"/>
      <c r="AS157" s="568"/>
      <c r="AT157" s="568"/>
      <c r="AU157" s="568"/>
      <c r="AV157" s="568"/>
    </row>
    <row r="158" spans="1:48" s="578" customFormat="1" ht="15.75">
      <c r="A158" s="553" t="s">
        <v>65</v>
      </c>
      <c r="B158" s="554">
        <v>3950.2</v>
      </c>
      <c r="C158" s="575">
        <v>481000200</v>
      </c>
      <c r="D158" s="576">
        <v>44948</v>
      </c>
      <c r="E158" s="582">
        <v>4767.9555415617097</v>
      </c>
      <c r="F158" s="581">
        <v>4767.9555415617097</v>
      </c>
      <c r="G158" s="546"/>
      <c r="H158" s="568"/>
      <c r="I158" s="568"/>
      <c r="J158" s="568"/>
      <c r="K158" s="568"/>
      <c r="L158" s="568"/>
      <c r="M158" s="568"/>
      <c r="N158" s="568"/>
      <c r="O158" s="568"/>
      <c r="P158" s="568"/>
      <c r="Q158" s="568"/>
      <c r="R158" s="568"/>
      <c r="S158" s="568"/>
      <c r="T158" s="568"/>
      <c r="U158" s="568"/>
      <c r="V158" s="568"/>
      <c r="W158" s="568"/>
      <c r="X158" s="568"/>
      <c r="Y158" s="568"/>
      <c r="Z158" s="568"/>
      <c r="AA158" s="568"/>
      <c r="AB158" s="568"/>
      <c r="AC158" s="568"/>
      <c r="AD158" s="568"/>
      <c r="AE158" s="568"/>
      <c r="AF158" s="568"/>
      <c r="AG158" s="568"/>
      <c r="AH158" s="568"/>
      <c r="AI158" s="568"/>
      <c r="AJ158" s="568"/>
      <c r="AK158" s="568"/>
      <c r="AL158" s="568"/>
      <c r="AM158" s="568"/>
      <c r="AN158" s="568"/>
      <c r="AO158" s="568"/>
      <c r="AP158" s="568"/>
      <c r="AQ158" s="568"/>
      <c r="AR158" s="568"/>
      <c r="AS158" s="568"/>
      <c r="AT158" s="568"/>
      <c r="AU158" s="568"/>
      <c r="AV158" s="568"/>
    </row>
    <row r="159" spans="1:48" s="578" customFormat="1" ht="15.75">
      <c r="A159" s="553" t="s">
        <v>65</v>
      </c>
      <c r="B159" s="554">
        <v>3769.8</v>
      </c>
      <c r="C159" s="575">
        <v>481000201</v>
      </c>
      <c r="D159" s="576">
        <v>44949</v>
      </c>
      <c r="E159" s="582">
        <v>4753.2854112067898</v>
      </c>
      <c r="F159" s="581">
        <v>4753.2854112067898</v>
      </c>
      <c r="G159" s="546"/>
      <c r="H159" s="568"/>
      <c r="I159" s="568"/>
      <c r="J159" s="568"/>
      <c r="K159" s="568"/>
      <c r="L159" s="568"/>
      <c r="M159" s="568"/>
      <c r="N159" s="568"/>
      <c r="O159" s="568"/>
      <c r="P159" s="568"/>
      <c r="Q159" s="568"/>
      <c r="R159" s="568"/>
      <c r="S159" s="568"/>
      <c r="T159" s="568"/>
      <c r="U159" s="568"/>
      <c r="V159" s="568"/>
      <c r="W159" s="568"/>
      <c r="X159" s="568"/>
      <c r="Y159" s="568"/>
      <c r="Z159" s="568"/>
      <c r="AA159" s="568"/>
      <c r="AB159" s="568"/>
      <c r="AC159" s="568"/>
      <c r="AD159" s="568"/>
      <c r="AE159" s="568"/>
      <c r="AF159" s="568"/>
      <c r="AG159" s="568"/>
      <c r="AH159" s="568"/>
      <c r="AI159" s="568"/>
      <c r="AJ159" s="568"/>
      <c r="AK159" s="568"/>
      <c r="AL159" s="568"/>
      <c r="AM159" s="568"/>
      <c r="AN159" s="568"/>
      <c r="AO159" s="568"/>
      <c r="AP159" s="568"/>
      <c r="AQ159" s="568"/>
      <c r="AR159" s="568"/>
      <c r="AS159" s="568"/>
      <c r="AT159" s="568"/>
      <c r="AU159" s="568"/>
      <c r="AV159" s="568"/>
    </row>
    <row r="160" spans="1:48" s="578" customFormat="1" ht="15.75">
      <c r="A160" s="553" t="s">
        <v>65</v>
      </c>
      <c r="B160" s="554">
        <v>4032</v>
      </c>
      <c r="C160" s="575">
        <v>481000202</v>
      </c>
      <c r="D160" s="576">
        <v>44949</v>
      </c>
      <c r="E160" s="582">
        <v>4747.0353649360404</v>
      </c>
      <c r="F160" s="581">
        <v>4747.0353649360404</v>
      </c>
      <c r="G160" s="546"/>
      <c r="H160" s="568"/>
      <c r="I160" s="568"/>
      <c r="J160" s="568"/>
      <c r="K160" s="568"/>
      <c r="L160" s="568"/>
      <c r="M160" s="568"/>
      <c r="N160" s="568"/>
      <c r="O160" s="568"/>
      <c r="P160" s="568"/>
      <c r="Q160" s="568"/>
      <c r="R160" s="568"/>
      <c r="S160" s="568"/>
      <c r="T160" s="568"/>
      <c r="U160" s="568"/>
      <c r="V160" s="568"/>
      <c r="W160" s="568"/>
      <c r="X160" s="568"/>
      <c r="Y160" s="568"/>
      <c r="Z160" s="568"/>
      <c r="AA160" s="568"/>
      <c r="AB160" s="568"/>
      <c r="AC160" s="568"/>
      <c r="AD160" s="568"/>
      <c r="AE160" s="568"/>
      <c r="AF160" s="568"/>
      <c r="AG160" s="568"/>
      <c r="AH160" s="568"/>
      <c r="AI160" s="568"/>
      <c r="AJ160" s="568"/>
      <c r="AK160" s="568"/>
      <c r="AL160" s="568"/>
      <c r="AM160" s="568"/>
      <c r="AN160" s="568"/>
      <c r="AO160" s="568"/>
      <c r="AP160" s="568"/>
      <c r="AQ160" s="568"/>
      <c r="AR160" s="568"/>
      <c r="AS160" s="568"/>
      <c r="AT160" s="568"/>
      <c r="AU160" s="568"/>
      <c r="AV160" s="568"/>
    </row>
    <row r="161" spans="1:48" s="578" customFormat="1" ht="15.75">
      <c r="A161" s="553" t="s">
        <v>65</v>
      </c>
      <c r="B161" s="574">
        <v>3929.3</v>
      </c>
      <c r="C161" s="575">
        <v>481000203</v>
      </c>
      <c r="D161" s="576">
        <v>44950</v>
      </c>
      <c r="E161" s="582">
        <v>4747.6122474432505</v>
      </c>
      <c r="F161" s="581">
        <v>4747.6122474432505</v>
      </c>
      <c r="G161" s="546"/>
      <c r="H161" s="568"/>
      <c r="I161" s="568"/>
      <c r="J161" s="568"/>
      <c r="K161" s="568"/>
      <c r="L161" s="568"/>
      <c r="M161" s="568"/>
      <c r="N161" s="568"/>
      <c r="O161" s="568"/>
      <c r="P161" s="568"/>
      <c r="Q161" s="568"/>
      <c r="R161" s="568"/>
      <c r="S161" s="568"/>
      <c r="T161" s="568"/>
      <c r="U161" s="568"/>
      <c r="V161" s="568"/>
      <c r="W161" s="568"/>
      <c r="X161" s="568"/>
      <c r="Y161" s="568"/>
      <c r="Z161" s="568"/>
      <c r="AA161" s="568"/>
      <c r="AB161" s="568"/>
      <c r="AC161" s="568"/>
      <c r="AD161" s="568"/>
      <c r="AE161" s="568"/>
      <c r="AF161" s="568"/>
      <c r="AG161" s="568"/>
      <c r="AH161" s="568"/>
      <c r="AI161" s="568"/>
      <c r="AJ161" s="568"/>
      <c r="AK161" s="568"/>
      <c r="AL161" s="568"/>
      <c r="AM161" s="568"/>
      <c r="AN161" s="568"/>
      <c r="AO161" s="568"/>
      <c r="AP161" s="568"/>
      <c r="AQ161" s="568"/>
      <c r="AR161" s="568"/>
      <c r="AS161" s="568"/>
      <c r="AT161" s="568"/>
      <c r="AU161" s="568"/>
      <c r="AV161" s="568"/>
    </row>
    <row r="162" spans="1:48" s="578" customFormat="1" ht="15.75">
      <c r="A162" s="553" t="s">
        <v>65</v>
      </c>
      <c r="B162" s="574">
        <v>4007.7</v>
      </c>
      <c r="C162" s="575">
        <v>481000204</v>
      </c>
      <c r="D162" s="576">
        <v>44953</v>
      </c>
      <c r="E162" s="582">
        <v>4706.5105926859997</v>
      </c>
      <c r="F162" s="581">
        <v>4706.5105926859997</v>
      </c>
      <c r="G162" s="546"/>
      <c r="H162" s="568"/>
      <c r="I162" s="568"/>
      <c r="J162" s="568"/>
      <c r="K162" s="568"/>
      <c r="L162" s="568"/>
      <c r="M162" s="568"/>
      <c r="N162" s="568"/>
      <c r="O162" s="568"/>
      <c r="P162" s="568"/>
      <c r="Q162" s="568"/>
      <c r="R162" s="568"/>
      <c r="S162" s="568"/>
      <c r="T162" s="568"/>
      <c r="U162" s="568"/>
      <c r="V162" s="568"/>
      <c r="W162" s="568"/>
      <c r="X162" s="568"/>
      <c r="Y162" s="568"/>
      <c r="Z162" s="568"/>
      <c r="AA162" s="568"/>
      <c r="AB162" s="568"/>
      <c r="AC162" s="568"/>
      <c r="AD162" s="568"/>
      <c r="AE162" s="568"/>
      <c r="AF162" s="568"/>
      <c r="AG162" s="568"/>
      <c r="AH162" s="568"/>
      <c r="AI162" s="568"/>
      <c r="AJ162" s="568"/>
      <c r="AK162" s="568"/>
      <c r="AL162" s="568"/>
      <c r="AM162" s="568"/>
      <c r="AN162" s="568"/>
      <c r="AO162" s="568"/>
      <c r="AP162" s="568"/>
      <c r="AQ162" s="568"/>
      <c r="AR162" s="568"/>
      <c r="AS162" s="568"/>
      <c r="AT162" s="568"/>
      <c r="AU162" s="568"/>
      <c r="AV162" s="568"/>
    </row>
    <row r="163" spans="1:48" s="578" customFormat="1" ht="15.75">
      <c r="A163" s="553" t="s">
        <v>65</v>
      </c>
      <c r="B163" s="574">
        <v>3937.6</v>
      </c>
      <c r="C163" s="575">
        <v>481000205</v>
      </c>
      <c r="D163" s="576">
        <v>44951</v>
      </c>
      <c r="E163" s="582">
        <v>4682.7288794183996</v>
      </c>
      <c r="F163" s="581">
        <v>4682.7288794183996</v>
      </c>
      <c r="G163" s="546"/>
      <c r="H163" s="568"/>
      <c r="I163" s="568"/>
      <c r="J163" s="568"/>
      <c r="K163" s="568"/>
      <c r="L163" s="568"/>
      <c r="M163" s="568"/>
      <c r="N163" s="568"/>
      <c r="O163" s="568"/>
      <c r="P163" s="568"/>
      <c r="Q163" s="568"/>
      <c r="R163" s="568"/>
      <c r="S163" s="568"/>
      <c r="T163" s="568"/>
      <c r="U163" s="568"/>
      <c r="V163" s="568"/>
      <c r="W163" s="568"/>
      <c r="X163" s="568"/>
      <c r="Y163" s="568"/>
      <c r="Z163" s="568"/>
      <c r="AA163" s="568"/>
      <c r="AB163" s="568"/>
      <c r="AC163" s="568"/>
      <c r="AD163" s="568"/>
      <c r="AE163" s="568"/>
      <c r="AF163" s="568"/>
      <c r="AG163" s="568"/>
      <c r="AH163" s="568"/>
      <c r="AI163" s="568"/>
      <c r="AJ163" s="568"/>
      <c r="AK163" s="568"/>
      <c r="AL163" s="568"/>
      <c r="AM163" s="568"/>
      <c r="AN163" s="568"/>
      <c r="AO163" s="568"/>
      <c r="AP163" s="568"/>
      <c r="AQ163" s="568"/>
      <c r="AR163" s="568"/>
      <c r="AS163" s="568"/>
      <c r="AT163" s="568"/>
      <c r="AU163" s="568"/>
      <c r="AV163" s="568"/>
    </row>
    <row r="164" spans="1:48" s="578" customFormat="1" ht="15.75">
      <c r="A164" s="553" t="s">
        <v>65</v>
      </c>
      <c r="B164" s="579">
        <v>3985.2</v>
      </c>
      <c r="C164" s="575">
        <v>481000206</v>
      </c>
      <c r="D164" s="576">
        <v>44952</v>
      </c>
      <c r="E164" s="582">
        <v>4701.1000125643905</v>
      </c>
      <c r="F164" s="581">
        <v>4701.1000125643905</v>
      </c>
      <c r="G164" s="546"/>
      <c r="H164" s="568"/>
      <c r="I164" s="568"/>
      <c r="J164" s="568"/>
      <c r="K164" s="568"/>
      <c r="L164" s="568"/>
      <c r="M164" s="568"/>
      <c r="N164" s="568"/>
      <c r="O164" s="568"/>
      <c r="P164" s="568"/>
      <c r="Q164" s="568"/>
      <c r="R164" s="568"/>
      <c r="S164" s="568"/>
      <c r="T164" s="568"/>
      <c r="U164" s="568"/>
      <c r="V164" s="568"/>
      <c r="W164" s="568"/>
      <c r="X164" s="568"/>
      <c r="Y164" s="568"/>
      <c r="Z164" s="568"/>
      <c r="AA164" s="568"/>
      <c r="AB164" s="568"/>
      <c r="AC164" s="568"/>
      <c r="AD164" s="568"/>
      <c r="AE164" s="568"/>
      <c r="AF164" s="568"/>
      <c r="AG164" s="568"/>
      <c r="AH164" s="568"/>
      <c r="AI164" s="568"/>
      <c r="AJ164" s="568"/>
      <c r="AK164" s="568"/>
      <c r="AL164" s="568"/>
      <c r="AM164" s="568"/>
      <c r="AN164" s="568"/>
      <c r="AO164" s="568"/>
      <c r="AP164" s="568"/>
      <c r="AQ164" s="568"/>
      <c r="AR164" s="568"/>
      <c r="AS164" s="568"/>
      <c r="AT164" s="568"/>
      <c r="AU164" s="568"/>
      <c r="AV164" s="568"/>
    </row>
    <row r="165" spans="1:48" s="578" customFormat="1" ht="15.75">
      <c r="A165" s="553" t="s">
        <v>65</v>
      </c>
      <c r="B165" s="579">
        <v>3840.3</v>
      </c>
      <c r="C165" s="575">
        <v>481000207</v>
      </c>
      <c r="D165" s="576">
        <v>44953</v>
      </c>
      <c r="E165" s="582">
        <v>4687.4833207925803</v>
      </c>
      <c r="F165" s="581">
        <v>4687.4833207925803</v>
      </c>
      <c r="G165" s="546"/>
      <c r="H165" s="568"/>
      <c r="I165" s="568"/>
      <c r="J165" s="568"/>
      <c r="K165" s="568"/>
      <c r="L165" s="568"/>
      <c r="M165" s="568"/>
      <c r="N165" s="568"/>
      <c r="O165" s="568"/>
      <c r="P165" s="568"/>
      <c r="Q165" s="568"/>
      <c r="R165" s="568"/>
      <c r="S165" s="568"/>
      <c r="T165" s="568"/>
      <c r="U165" s="568"/>
      <c r="V165" s="568"/>
      <c r="W165" s="568"/>
      <c r="X165" s="568"/>
      <c r="Y165" s="568"/>
      <c r="Z165" s="568"/>
      <c r="AA165" s="568"/>
      <c r="AB165" s="568"/>
      <c r="AC165" s="568"/>
      <c r="AD165" s="568"/>
      <c r="AE165" s="568"/>
      <c r="AF165" s="568"/>
      <c r="AG165" s="568"/>
      <c r="AH165" s="568"/>
      <c r="AI165" s="568"/>
      <c r="AJ165" s="568"/>
      <c r="AK165" s="568"/>
      <c r="AL165" s="568"/>
      <c r="AM165" s="568"/>
      <c r="AN165" s="568"/>
      <c r="AO165" s="568"/>
      <c r="AP165" s="568"/>
      <c r="AQ165" s="568"/>
      <c r="AR165" s="568"/>
      <c r="AS165" s="568"/>
      <c r="AT165" s="568"/>
      <c r="AU165" s="568"/>
      <c r="AV165" s="568"/>
    </row>
    <row r="166" spans="1:48" s="578" customFormat="1" ht="15.75">
      <c r="A166" s="553" t="s">
        <v>65</v>
      </c>
      <c r="B166" s="574">
        <v>3726.8</v>
      </c>
      <c r="C166" s="575">
        <v>481000208</v>
      </c>
      <c r="D166" s="576">
        <v>44954</v>
      </c>
      <c r="E166" s="582">
        <v>4694.9793814432996</v>
      </c>
      <c r="F166" s="581">
        <v>4694.9793814432996</v>
      </c>
      <c r="G166" s="546"/>
      <c r="H166" s="568"/>
      <c r="I166" s="568"/>
      <c r="J166" s="568"/>
      <c r="K166" s="568"/>
      <c r="L166" s="568"/>
      <c r="M166" s="568"/>
      <c r="N166" s="568"/>
      <c r="O166" s="568"/>
      <c r="P166" s="568"/>
      <c r="Q166" s="568"/>
      <c r="R166" s="568"/>
      <c r="S166" s="568"/>
      <c r="T166" s="568"/>
      <c r="U166" s="568"/>
      <c r="V166" s="568"/>
      <c r="W166" s="568"/>
      <c r="X166" s="568"/>
      <c r="Y166" s="568"/>
      <c r="Z166" s="568"/>
      <c r="AA166" s="568"/>
      <c r="AB166" s="568"/>
      <c r="AC166" s="568"/>
      <c r="AD166" s="568"/>
      <c r="AE166" s="568"/>
      <c r="AF166" s="568"/>
      <c r="AG166" s="568"/>
      <c r="AH166" s="568"/>
      <c r="AI166" s="568"/>
      <c r="AJ166" s="568"/>
      <c r="AK166" s="568"/>
      <c r="AL166" s="568"/>
      <c r="AM166" s="568"/>
      <c r="AN166" s="568"/>
      <c r="AO166" s="568"/>
      <c r="AP166" s="568"/>
      <c r="AQ166" s="568"/>
      <c r="AR166" s="568"/>
      <c r="AS166" s="568"/>
      <c r="AT166" s="568"/>
      <c r="AU166" s="568"/>
      <c r="AV166" s="568"/>
    </row>
    <row r="167" spans="1:48" s="578" customFormat="1" ht="15.75">
      <c r="A167" s="553" t="s">
        <v>65</v>
      </c>
      <c r="B167" s="574">
        <v>3800.8</v>
      </c>
      <c r="C167" s="575">
        <v>481000209</v>
      </c>
      <c r="D167" s="576">
        <v>44954</v>
      </c>
      <c r="E167" s="582">
        <v>4681.6289999999999</v>
      </c>
      <c r="F167" s="581">
        <v>4681.6289999999999</v>
      </c>
      <c r="G167" s="546"/>
      <c r="H167" s="568"/>
      <c r="I167" s="568"/>
      <c r="J167" s="568"/>
      <c r="K167" s="568"/>
      <c r="L167" s="568"/>
      <c r="M167" s="568"/>
      <c r="N167" s="568"/>
      <c r="O167" s="568"/>
      <c r="P167" s="568"/>
      <c r="Q167" s="568"/>
      <c r="R167" s="568"/>
      <c r="S167" s="568"/>
      <c r="T167" s="568"/>
      <c r="U167" s="568"/>
      <c r="V167" s="568"/>
      <c r="W167" s="568"/>
      <c r="X167" s="568"/>
      <c r="Y167" s="568"/>
      <c r="Z167" s="568"/>
      <c r="AA167" s="568"/>
      <c r="AB167" s="568"/>
      <c r="AC167" s="568"/>
      <c r="AD167" s="568"/>
      <c r="AE167" s="568"/>
      <c r="AF167" s="568"/>
      <c r="AG167" s="568"/>
      <c r="AH167" s="568"/>
      <c r="AI167" s="568"/>
      <c r="AJ167" s="568"/>
      <c r="AK167" s="568"/>
      <c r="AL167" s="568"/>
      <c r="AM167" s="568"/>
      <c r="AN167" s="568"/>
      <c r="AO167" s="568"/>
      <c r="AP167" s="568"/>
      <c r="AQ167" s="568"/>
      <c r="AR167" s="568"/>
      <c r="AS167" s="568"/>
      <c r="AT167" s="568"/>
      <c r="AU167" s="568"/>
      <c r="AV167" s="568"/>
    </row>
    <row r="168" spans="1:48">
      <c r="A168" s="561"/>
      <c r="B168" s="562">
        <f>SUM(B6:B167)</f>
        <v>456032.94999999972</v>
      </c>
      <c r="C168" s="561"/>
      <c r="D168" s="561"/>
      <c r="E168" s="563">
        <f>SUMPRODUCT(E6:E167,$B6:$B167)/$B168</f>
        <v>4306.638173702132</v>
      </c>
      <c r="F168" s="563">
        <f>SUMPRODUCT(F4:F167,$B4:$B167)/$B168</f>
        <v>4873.730777482263</v>
      </c>
      <c r="L168" s="564"/>
    </row>
    <row r="169" spans="1:48" ht="13.9" customHeight="1">
      <c r="A169" s="546"/>
      <c r="C169" s="583"/>
      <c r="D169" s="583"/>
      <c r="E169" s="583"/>
      <c r="F169" s="584"/>
      <c r="H169" s="568"/>
      <c r="I169" s="568"/>
      <c r="J169" s="568"/>
      <c r="K169" s="568"/>
      <c r="L169" s="568"/>
      <c r="M169" s="568"/>
      <c r="N169" s="568"/>
      <c r="O169" s="568"/>
      <c r="P169" s="568"/>
      <c r="Q169" s="568"/>
      <c r="R169" s="568"/>
      <c r="S169" s="568"/>
      <c r="T169" s="568"/>
      <c r="U169" s="568"/>
      <c r="V169" s="568"/>
      <c r="W169" s="568"/>
      <c r="X169" s="568"/>
      <c r="Y169" s="568"/>
      <c r="Z169" s="568"/>
      <c r="AA169" s="568"/>
      <c r="AB169" s="568"/>
      <c r="AC169" s="568"/>
      <c r="AD169" s="568"/>
      <c r="AE169" s="568"/>
      <c r="AF169" s="568"/>
      <c r="AG169" s="568"/>
      <c r="AH169" s="568"/>
      <c r="AI169" s="568"/>
      <c r="AJ169" s="568"/>
      <c r="AK169" s="568"/>
      <c r="AL169" s="568"/>
      <c r="AM169" s="568"/>
      <c r="AN169" s="568"/>
      <c r="AO169" s="568"/>
      <c r="AP169" s="568"/>
      <c r="AQ169" s="568"/>
      <c r="AR169" s="568"/>
      <c r="AS169" s="568"/>
      <c r="AT169" s="568"/>
      <c r="AU169" s="568"/>
      <c r="AV169" s="568"/>
    </row>
    <row r="170" spans="1:48" ht="15.75">
      <c r="A170" s="565" t="s">
        <v>291</v>
      </c>
      <c r="B170" s="585"/>
      <c r="C170" s="583"/>
      <c r="D170" s="586"/>
      <c r="E170" s="587"/>
      <c r="F170" s="587"/>
      <c r="G170" s="567"/>
      <c r="H170" s="568"/>
      <c r="I170" s="568"/>
      <c r="J170" s="568"/>
      <c r="K170" s="568"/>
      <c r="L170" s="568"/>
      <c r="M170" s="568"/>
      <c r="N170" s="568"/>
      <c r="O170" s="568"/>
      <c r="P170" s="568"/>
      <c r="Q170" s="568"/>
      <c r="R170" s="568"/>
      <c r="S170" s="568"/>
      <c r="T170" s="568"/>
      <c r="U170" s="568"/>
      <c r="V170" s="568"/>
      <c r="W170" s="568"/>
      <c r="X170" s="568"/>
      <c r="Y170" s="568"/>
      <c r="Z170" s="568"/>
      <c r="AA170" s="568"/>
      <c r="AB170" s="568"/>
      <c r="AC170" s="568"/>
      <c r="AD170" s="568"/>
      <c r="AE170" s="568"/>
      <c r="AF170" s="568"/>
      <c r="AG170" s="568"/>
      <c r="AH170" s="568"/>
      <c r="AI170" s="568"/>
      <c r="AJ170" s="568"/>
      <c r="AK170" s="568"/>
      <c r="AL170" s="568"/>
      <c r="AM170" s="568"/>
      <c r="AN170" s="568"/>
      <c r="AO170" s="568"/>
      <c r="AP170" s="568"/>
      <c r="AQ170" s="568"/>
      <c r="AR170" s="568"/>
      <c r="AS170" s="568"/>
      <c r="AT170" s="568"/>
      <c r="AU170" s="568"/>
      <c r="AV170" s="568"/>
    </row>
    <row r="171" spans="1:48">
      <c r="A171" s="566" t="s">
        <v>292</v>
      </c>
      <c r="B171" s="588"/>
      <c r="C171" s="589"/>
      <c r="D171" s="586"/>
      <c r="E171" s="587"/>
      <c r="F171" s="587"/>
      <c r="G171" s="590"/>
      <c r="H171" s="568"/>
      <c r="I171" s="568"/>
      <c r="J171" s="568"/>
      <c r="K171" s="568"/>
      <c r="L171" s="568"/>
      <c r="M171" s="568"/>
      <c r="N171" s="568"/>
      <c r="O171" s="568"/>
      <c r="P171" s="568"/>
      <c r="Q171" s="568"/>
      <c r="R171" s="568"/>
      <c r="S171" s="568"/>
      <c r="T171" s="568"/>
      <c r="U171" s="568"/>
      <c r="V171" s="568"/>
      <c r="W171" s="568"/>
      <c r="X171" s="568"/>
      <c r="Y171" s="568"/>
      <c r="Z171" s="568"/>
      <c r="AA171" s="568"/>
      <c r="AB171" s="568"/>
      <c r="AC171" s="568"/>
      <c r="AD171" s="568"/>
      <c r="AE171" s="568"/>
      <c r="AF171" s="568"/>
      <c r="AG171" s="568"/>
      <c r="AH171" s="568"/>
      <c r="AI171" s="568"/>
      <c r="AJ171" s="568"/>
      <c r="AK171" s="568"/>
      <c r="AL171" s="568"/>
      <c r="AM171" s="568"/>
      <c r="AN171" s="568"/>
      <c r="AO171" s="568"/>
      <c r="AP171" s="568"/>
      <c r="AQ171" s="568"/>
      <c r="AR171" s="568"/>
      <c r="AS171" s="568"/>
      <c r="AT171" s="568"/>
      <c r="AU171" s="568"/>
      <c r="AV171" s="568"/>
    </row>
    <row r="172" spans="1:48">
      <c r="A172" s="566" t="s">
        <v>293</v>
      </c>
      <c r="B172" s="588"/>
      <c r="C172" s="589"/>
      <c r="D172" s="586"/>
      <c r="E172" s="587"/>
      <c r="F172" s="587"/>
      <c r="G172" s="567"/>
      <c r="H172" s="567"/>
      <c r="I172" s="591"/>
      <c r="J172" s="591"/>
      <c r="K172" s="591"/>
      <c r="L172" s="591"/>
      <c r="M172" s="591"/>
      <c r="N172" s="583"/>
      <c r="O172" s="583"/>
    </row>
    <row r="173" spans="1:48">
      <c r="A173" s="566" t="s">
        <v>294</v>
      </c>
      <c r="B173" s="588"/>
      <c r="C173" s="589"/>
      <c r="D173" s="586"/>
      <c r="E173" s="587"/>
      <c r="F173" s="587"/>
      <c r="G173" s="583"/>
      <c r="H173" s="583"/>
      <c r="I173" s="591"/>
      <c r="J173" s="591"/>
      <c r="K173" s="591"/>
      <c r="L173" s="591"/>
      <c r="M173" s="591"/>
      <c r="N173" s="583"/>
      <c r="O173" s="583"/>
    </row>
    <row r="174" spans="1:48">
      <c r="A174" s="566" t="s">
        <v>295</v>
      </c>
      <c r="B174" s="592"/>
      <c r="C174" s="592"/>
      <c r="D174" s="593"/>
      <c r="E174" s="594"/>
      <c r="F174" s="595"/>
      <c r="G174" s="583"/>
      <c r="H174" s="583"/>
      <c r="I174" s="591"/>
      <c r="J174" s="591"/>
      <c r="K174" s="591"/>
      <c r="L174" s="591"/>
      <c r="M174" s="591"/>
      <c r="N174" s="583"/>
      <c r="O174" s="583"/>
    </row>
    <row r="175" spans="1:48">
      <c r="A175" s="567" t="s">
        <v>296</v>
      </c>
    </row>
    <row r="176" spans="1:48">
      <c r="A176" s="567" t="s">
        <v>210</v>
      </c>
    </row>
    <row r="177" spans="1:5" ht="15.75">
      <c r="A177" s="583"/>
      <c r="E177" s="596"/>
    </row>
    <row r="178" spans="1:5" ht="15.75">
      <c r="E178" s="596"/>
    </row>
    <row r="179" spans="1:5" ht="15.75">
      <c r="E179" s="596"/>
    </row>
  </sheetData>
  <mergeCells count="1">
    <mergeCell ref="A1:F1"/>
  </mergeCells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6" sqref="H6"/>
    </sheetView>
  </sheetViews>
  <sheetFormatPr defaultColWidth="10.7109375" defaultRowHeight="15"/>
  <cols>
    <col min="1" max="1" width="29.140625" style="598" customWidth="1"/>
    <col min="2" max="2" width="17.7109375" style="598" customWidth="1"/>
    <col min="3" max="3" width="16.42578125" style="598" customWidth="1"/>
    <col min="4" max="4" width="16.28515625" style="598" customWidth="1"/>
    <col min="5" max="5" width="14.85546875" style="598" customWidth="1"/>
    <col min="6" max="6" width="17.28515625" style="598" customWidth="1"/>
    <col min="7" max="11" width="10.7109375" style="598"/>
    <col min="12" max="12" width="16.28515625" style="598" customWidth="1"/>
    <col min="13" max="16384" width="10.7109375" style="598"/>
  </cols>
  <sheetData>
    <row r="1" spans="1:12" ht="18.75">
      <c r="A1" s="597" t="s">
        <v>297</v>
      </c>
      <c r="B1" s="597"/>
      <c r="C1" s="597"/>
      <c r="D1" s="597"/>
      <c r="E1" s="597"/>
      <c r="F1" s="597"/>
    </row>
    <row r="2" spans="1:12">
      <c r="A2" s="599"/>
    </row>
    <row r="3" spans="1:12" ht="25.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2" ht="22.15" customHeight="1">
      <c r="A4" s="600" t="s">
        <v>298</v>
      </c>
      <c r="B4" s="601">
        <v>38418.870000000097</v>
      </c>
      <c r="C4" s="602"/>
      <c r="D4" s="603"/>
      <c r="E4" s="604">
        <v>4363.3548734104361</v>
      </c>
      <c r="F4" s="604">
        <v>3679.2144931784928</v>
      </c>
    </row>
    <row r="5" spans="1:12" ht="22.15" customHeight="1">
      <c r="A5" s="600" t="s">
        <v>288</v>
      </c>
      <c r="B5" s="601">
        <v>1669.85</v>
      </c>
      <c r="C5" s="602"/>
      <c r="D5" s="603"/>
      <c r="E5" s="604">
        <v>3845</v>
      </c>
      <c r="F5" s="604">
        <v>4057</v>
      </c>
    </row>
    <row r="6" spans="1:12">
      <c r="A6" s="605" t="s">
        <v>27</v>
      </c>
      <c r="B6" s="606">
        <v>4047</v>
      </c>
      <c r="C6" s="607">
        <v>162000050</v>
      </c>
      <c r="D6" s="608">
        <v>44956</v>
      </c>
      <c r="E6" s="609">
        <v>4148</v>
      </c>
      <c r="F6" s="609">
        <v>3698</v>
      </c>
      <c r="L6" s="610"/>
    </row>
    <row r="7" spans="1:12">
      <c r="A7" s="605" t="s">
        <v>269</v>
      </c>
      <c r="B7" s="606">
        <v>4049.95</v>
      </c>
      <c r="C7" s="607">
        <v>161004275</v>
      </c>
      <c r="D7" s="608">
        <v>44959</v>
      </c>
      <c r="E7" s="609">
        <v>4551</v>
      </c>
      <c r="F7" s="609">
        <v>3824</v>
      </c>
    </row>
    <row r="8" spans="1:12">
      <c r="A8" s="605" t="s">
        <v>13</v>
      </c>
      <c r="B8" s="606">
        <v>3063.29</v>
      </c>
      <c r="C8" s="607">
        <v>161009434</v>
      </c>
      <c r="D8" s="608">
        <v>44960</v>
      </c>
      <c r="E8" s="609">
        <v>4642</v>
      </c>
      <c r="F8" s="609">
        <v>4541</v>
      </c>
    </row>
    <row r="9" spans="1:12">
      <c r="A9" s="605" t="s">
        <v>14</v>
      </c>
      <c r="B9" s="606">
        <v>751.81</v>
      </c>
      <c r="C9" s="607">
        <v>161009434</v>
      </c>
      <c r="D9" s="608">
        <v>44960</v>
      </c>
      <c r="E9" s="609">
        <v>4273</v>
      </c>
      <c r="F9" s="609">
        <v>4214</v>
      </c>
      <c r="L9" s="610"/>
    </row>
    <row r="10" spans="1:12" ht="18" customHeight="1">
      <c r="A10" s="605" t="s">
        <v>16</v>
      </c>
      <c r="B10" s="606">
        <v>3253.55</v>
      </c>
      <c r="C10" s="607">
        <v>162001857</v>
      </c>
      <c r="D10" s="608">
        <v>44962</v>
      </c>
      <c r="E10" s="609">
        <v>3408</v>
      </c>
      <c r="F10" s="609">
        <v>2725</v>
      </c>
    </row>
    <row r="11" spans="1:12">
      <c r="A11" s="605" t="s">
        <v>19</v>
      </c>
      <c r="B11" s="606">
        <v>654.54999999999995</v>
      </c>
      <c r="C11" s="607">
        <v>162001857</v>
      </c>
      <c r="D11" s="608">
        <v>44962</v>
      </c>
      <c r="E11" s="609">
        <v>3481</v>
      </c>
      <c r="F11" s="609">
        <v>2725</v>
      </c>
    </row>
    <row r="12" spans="1:12">
      <c r="A12" s="605" t="s">
        <v>138</v>
      </c>
      <c r="B12" s="606">
        <v>2525.7600000000002</v>
      </c>
      <c r="C12" s="607">
        <v>151000044</v>
      </c>
      <c r="D12" s="608">
        <v>44962</v>
      </c>
      <c r="E12" s="609">
        <v>4989</v>
      </c>
      <c r="F12" s="609">
        <v>2707</v>
      </c>
      <c r="L12" s="610"/>
    </row>
    <row r="13" spans="1:12">
      <c r="A13" s="605" t="s">
        <v>112</v>
      </c>
      <c r="B13" s="606">
        <v>1363.34</v>
      </c>
      <c r="C13" s="607">
        <v>151000044</v>
      </c>
      <c r="D13" s="608">
        <v>44962</v>
      </c>
      <c r="E13" s="609">
        <v>4989</v>
      </c>
      <c r="F13" s="609">
        <v>2707</v>
      </c>
    </row>
    <row r="14" spans="1:12">
      <c r="A14" s="605" t="s">
        <v>27</v>
      </c>
      <c r="B14" s="606">
        <v>3808.8</v>
      </c>
      <c r="C14" s="607">
        <v>162000061</v>
      </c>
      <c r="D14" s="608">
        <v>44966</v>
      </c>
      <c r="E14" s="609">
        <v>4186</v>
      </c>
      <c r="F14" s="609">
        <v>3824</v>
      </c>
    </row>
    <row r="15" spans="1:12" ht="30">
      <c r="A15" s="605" t="s">
        <v>228</v>
      </c>
      <c r="B15" s="606">
        <v>4116.45</v>
      </c>
      <c r="C15" s="607">
        <v>161004896</v>
      </c>
      <c r="D15" s="608">
        <v>44970</v>
      </c>
      <c r="E15" s="609">
        <v>3594</v>
      </c>
      <c r="F15" s="609">
        <v>3132</v>
      </c>
      <c r="L15" s="610"/>
    </row>
    <row r="16" spans="1:12">
      <c r="A16" s="605" t="s">
        <v>73</v>
      </c>
      <c r="B16" s="606">
        <v>2606.77</v>
      </c>
      <c r="C16" s="607">
        <v>161009449</v>
      </c>
      <c r="D16" s="608">
        <v>44972</v>
      </c>
      <c r="E16" s="609">
        <v>4634</v>
      </c>
      <c r="F16" s="609">
        <v>3717</v>
      </c>
    </row>
    <row r="17" spans="1:12">
      <c r="A17" s="605" t="s">
        <v>20</v>
      </c>
      <c r="B17" s="606">
        <v>1117.43</v>
      </c>
      <c r="C17" s="607">
        <v>161009449</v>
      </c>
      <c r="D17" s="608">
        <v>44972</v>
      </c>
      <c r="E17" s="609">
        <v>4389</v>
      </c>
      <c r="F17" s="609">
        <v>4291</v>
      </c>
    </row>
    <row r="18" spans="1:12">
      <c r="A18" s="605" t="s">
        <v>13</v>
      </c>
      <c r="B18" s="606">
        <v>2090.04</v>
      </c>
      <c r="C18" s="607">
        <v>151000300</v>
      </c>
      <c r="D18" s="608">
        <v>44972</v>
      </c>
      <c r="E18" s="609">
        <v>4279</v>
      </c>
      <c r="F18" s="609">
        <v>3379</v>
      </c>
    </row>
    <row r="19" spans="1:12">
      <c r="A19" s="605" t="s">
        <v>20</v>
      </c>
      <c r="B19" s="606">
        <v>1462.31</v>
      </c>
      <c r="C19" s="607">
        <v>151000300</v>
      </c>
      <c r="D19" s="608">
        <v>44972</v>
      </c>
      <c r="E19" s="609">
        <v>4508</v>
      </c>
      <c r="F19" s="609">
        <v>3822</v>
      </c>
      <c r="L19" s="610"/>
    </row>
    <row r="20" spans="1:12">
      <c r="A20" s="605" t="s">
        <v>299</v>
      </c>
      <c r="B20" s="606">
        <v>3877.55</v>
      </c>
      <c r="C20" s="607">
        <v>151000410</v>
      </c>
      <c r="D20" s="608">
        <v>44974</v>
      </c>
      <c r="E20" s="609">
        <v>3700</v>
      </c>
      <c r="F20" s="609">
        <v>3061</v>
      </c>
      <c r="L20" s="610"/>
    </row>
    <row r="21" spans="1:12" ht="30">
      <c r="A21" s="605" t="s">
        <v>17</v>
      </c>
      <c r="B21" s="606">
        <v>3184.01</v>
      </c>
      <c r="C21" s="607">
        <v>162001887</v>
      </c>
      <c r="D21" s="608" t="s">
        <v>300</v>
      </c>
      <c r="E21" s="609">
        <v>3634</v>
      </c>
      <c r="F21" s="609">
        <v>1666</v>
      </c>
    </row>
    <row r="22" spans="1:12">
      <c r="A22" s="605" t="s">
        <v>19</v>
      </c>
      <c r="B22" s="606">
        <v>671.64</v>
      </c>
      <c r="C22" s="607">
        <v>162001887</v>
      </c>
      <c r="D22" s="608" t="s">
        <v>300</v>
      </c>
      <c r="E22" s="609">
        <v>3386</v>
      </c>
      <c r="F22" s="609">
        <v>1666</v>
      </c>
    </row>
    <row r="23" spans="1:12">
      <c r="A23" s="605" t="s">
        <v>280</v>
      </c>
      <c r="B23" s="606">
        <v>3840.75</v>
      </c>
      <c r="C23" s="607">
        <v>161002344</v>
      </c>
      <c r="D23" s="608">
        <v>44975</v>
      </c>
      <c r="E23" s="609">
        <v>4723</v>
      </c>
      <c r="F23" s="609">
        <v>3272</v>
      </c>
      <c r="L23" s="610"/>
    </row>
    <row r="24" spans="1:12">
      <c r="A24" s="605" t="s">
        <v>13</v>
      </c>
      <c r="B24" s="606">
        <v>2030.05</v>
      </c>
      <c r="C24" s="607">
        <v>161009455</v>
      </c>
      <c r="D24" s="608">
        <v>44978</v>
      </c>
      <c r="E24" s="609">
        <v>4781</v>
      </c>
      <c r="F24" s="609">
        <v>4210</v>
      </c>
    </row>
    <row r="25" spans="1:12">
      <c r="A25" s="605" t="s">
        <v>14</v>
      </c>
      <c r="B25" s="606">
        <v>1928.65</v>
      </c>
      <c r="C25" s="607">
        <v>161009455</v>
      </c>
      <c r="D25" s="608">
        <v>44977</v>
      </c>
      <c r="E25" s="609">
        <v>4476</v>
      </c>
      <c r="F25" s="609">
        <v>4000</v>
      </c>
      <c r="L25" s="610"/>
    </row>
    <row r="26" spans="1:12">
      <c r="A26" s="605" t="s">
        <v>280</v>
      </c>
      <c r="B26" s="606">
        <v>3995.65</v>
      </c>
      <c r="C26" s="607">
        <v>161002347</v>
      </c>
      <c r="D26" s="608">
        <v>44977</v>
      </c>
      <c r="E26" s="609">
        <v>3915</v>
      </c>
      <c r="F26" s="609">
        <v>3194</v>
      </c>
    </row>
    <row r="27" spans="1:12" ht="30">
      <c r="A27" s="605" t="s">
        <v>17</v>
      </c>
      <c r="B27" s="606">
        <v>3240.02</v>
      </c>
      <c r="C27" s="607">
        <v>161001895</v>
      </c>
      <c r="D27" s="608">
        <v>44979</v>
      </c>
      <c r="E27" s="609">
        <v>4004</v>
      </c>
      <c r="F27" s="609">
        <v>1798</v>
      </c>
    </row>
    <row r="28" spans="1:12">
      <c r="A28" s="605" t="s">
        <v>19</v>
      </c>
      <c r="B28" s="606">
        <v>656.78</v>
      </c>
      <c r="C28" s="607">
        <v>161001895</v>
      </c>
      <c r="D28" s="608">
        <v>44979</v>
      </c>
      <c r="E28" s="609">
        <v>4139</v>
      </c>
      <c r="F28" s="609">
        <v>1798</v>
      </c>
      <c r="L28" s="610"/>
    </row>
    <row r="29" spans="1:12" ht="30">
      <c r="A29" s="605" t="s">
        <v>16</v>
      </c>
      <c r="B29" s="606">
        <v>3234.54</v>
      </c>
      <c r="C29" s="607">
        <v>162001896</v>
      </c>
      <c r="D29" s="608">
        <v>44979</v>
      </c>
      <c r="E29" s="609">
        <v>3802</v>
      </c>
      <c r="F29" s="609">
        <v>1747</v>
      </c>
    </row>
    <row r="30" spans="1:12">
      <c r="A30" s="605" t="s">
        <v>19</v>
      </c>
      <c r="B30" s="606">
        <v>653.80999999999995</v>
      </c>
      <c r="C30" s="607">
        <v>162001896</v>
      </c>
      <c r="D30" s="608">
        <v>44979</v>
      </c>
      <c r="E30" s="609">
        <v>4247</v>
      </c>
      <c r="F30" s="609">
        <v>1747</v>
      </c>
    </row>
    <row r="31" spans="1:12">
      <c r="A31" s="605" t="s">
        <v>269</v>
      </c>
      <c r="B31" s="606">
        <v>3921.95</v>
      </c>
      <c r="C31" s="607">
        <v>161004304</v>
      </c>
      <c r="D31" s="608">
        <v>44979</v>
      </c>
      <c r="E31" s="609">
        <v>4334</v>
      </c>
      <c r="F31" s="609">
        <v>4069</v>
      </c>
      <c r="L31" s="610"/>
    </row>
    <row r="32" spans="1:12">
      <c r="A32" s="605" t="s">
        <v>20</v>
      </c>
      <c r="B32" s="606">
        <v>1911.64</v>
      </c>
      <c r="C32" s="607">
        <v>161009457</v>
      </c>
      <c r="D32" s="608">
        <v>44980</v>
      </c>
      <c r="E32" s="609">
        <v>3639</v>
      </c>
      <c r="F32" s="609">
        <v>4187</v>
      </c>
    </row>
    <row r="33" spans="1:12">
      <c r="A33" s="605" t="s">
        <v>73</v>
      </c>
      <c r="B33" s="606">
        <v>1940.31</v>
      </c>
      <c r="C33" s="607">
        <v>161009457</v>
      </c>
      <c r="D33" s="608">
        <v>44980</v>
      </c>
      <c r="E33" s="609">
        <v>4401</v>
      </c>
      <c r="F33" s="609">
        <v>4221</v>
      </c>
    </row>
    <row r="34" spans="1:12" ht="30">
      <c r="A34" s="605" t="s">
        <v>16</v>
      </c>
      <c r="B34" s="606">
        <v>3210.03</v>
      </c>
      <c r="C34" s="607">
        <v>162001905</v>
      </c>
      <c r="D34" s="608">
        <v>44982</v>
      </c>
      <c r="E34" s="609">
        <v>3497</v>
      </c>
      <c r="F34" s="609">
        <v>2921</v>
      </c>
      <c r="L34" s="610"/>
    </row>
    <row r="35" spans="1:12">
      <c r="A35" s="605" t="s">
        <v>19</v>
      </c>
      <c r="B35" s="606">
        <v>661.27</v>
      </c>
      <c r="C35" s="607">
        <v>162001905</v>
      </c>
      <c r="D35" s="608">
        <v>44982</v>
      </c>
      <c r="E35" s="609">
        <v>4022</v>
      </c>
      <c r="F35" s="609">
        <v>2921</v>
      </c>
    </row>
    <row r="36" spans="1:12">
      <c r="A36" s="605" t="s">
        <v>73</v>
      </c>
      <c r="B36" s="606">
        <v>4025.3</v>
      </c>
      <c r="C36" s="607">
        <v>161009460</v>
      </c>
      <c r="D36" s="608">
        <v>44982</v>
      </c>
      <c r="E36" s="609">
        <v>4268</v>
      </c>
      <c r="F36" s="609">
        <v>3906</v>
      </c>
    </row>
    <row r="37" spans="1:12">
      <c r="A37" s="611" t="s">
        <v>65</v>
      </c>
      <c r="B37" s="606">
        <v>3924.2</v>
      </c>
      <c r="C37" s="607">
        <v>481000210</v>
      </c>
      <c r="D37" s="608">
        <v>44957</v>
      </c>
      <c r="E37" s="609">
        <v>4686.2206515058397</v>
      </c>
      <c r="F37" s="609">
        <v>4686.2206515058397</v>
      </c>
    </row>
    <row r="38" spans="1:12">
      <c r="A38" s="612"/>
      <c r="B38" s="613">
        <f>SUM(B4:B37)</f>
        <v>121907.92000000007</v>
      </c>
      <c r="C38" s="612"/>
      <c r="D38" s="612"/>
      <c r="E38" s="604">
        <f>SUMPRODUCT(E4:E37,$B4:$B37)/$B38</f>
        <v>4230.7373555061995</v>
      </c>
      <c r="F38" s="604">
        <f>SUMPRODUCT(F4:F37,$B4:$B37)/$B38</f>
        <v>3467.2305918777042</v>
      </c>
      <c r="L38" s="614"/>
    </row>
    <row r="40" spans="1:12">
      <c r="A40" s="615" t="s">
        <v>301</v>
      </c>
    </row>
    <row r="41" spans="1:12">
      <c r="A41" s="566" t="s">
        <v>302</v>
      </c>
    </row>
    <row r="42" spans="1:12">
      <c r="A42" s="566" t="s">
        <v>303</v>
      </c>
    </row>
    <row r="43" spans="1:12">
      <c r="A43" s="567" t="s">
        <v>304</v>
      </c>
    </row>
    <row r="44" spans="1:12">
      <c r="A44" s="567"/>
    </row>
  </sheetData>
  <mergeCells count="1">
    <mergeCell ref="A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62"/>
  <sheetViews>
    <sheetView workbookViewId="0">
      <selection activeCell="H14" sqref="H14"/>
    </sheetView>
  </sheetViews>
  <sheetFormatPr defaultColWidth="12.140625" defaultRowHeight="15"/>
  <cols>
    <col min="1" max="1" width="32.140625" style="599" customWidth="1"/>
    <col min="2" max="2" width="13.7109375" style="598" customWidth="1"/>
    <col min="3" max="3" width="12.85546875" style="598" customWidth="1"/>
    <col min="4" max="4" width="13.7109375" style="598" customWidth="1"/>
    <col min="5" max="5" width="13" style="598" customWidth="1"/>
    <col min="6" max="6" width="12.7109375" style="598" customWidth="1"/>
    <col min="7" max="16384" width="12.140625" style="598"/>
  </cols>
  <sheetData>
    <row r="1" spans="1:48" ht="18.75">
      <c r="A1" s="597" t="s">
        <v>305</v>
      </c>
      <c r="B1" s="597"/>
      <c r="C1" s="597"/>
      <c r="D1" s="597"/>
      <c r="E1" s="597"/>
      <c r="F1" s="597"/>
    </row>
    <row r="3" spans="1:48" s="616" customFormat="1" ht="38.2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48" s="620" customFormat="1">
      <c r="A4" s="600" t="s">
        <v>306</v>
      </c>
      <c r="B4" s="617">
        <v>185582.07055036537</v>
      </c>
      <c r="C4" s="618"/>
      <c r="D4" s="618"/>
      <c r="E4" s="619">
        <v>4381.6106778119429</v>
      </c>
      <c r="F4" s="619">
        <v>3933.7177983207298</v>
      </c>
      <c r="G4" s="617"/>
      <c r="H4" s="617"/>
      <c r="I4" s="617"/>
      <c r="J4" s="617"/>
    </row>
    <row r="5" spans="1:48" s="620" customFormat="1">
      <c r="A5" s="548" t="s">
        <v>288</v>
      </c>
      <c r="B5" s="598"/>
      <c r="C5" s="618"/>
      <c r="D5" s="618"/>
      <c r="E5" s="616"/>
      <c r="F5" s="616"/>
      <c r="G5" s="572"/>
      <c r="H5" s="569"/>
      <c r="I5" s="569"/>
      <c r="J5" s="551"/>
      <c r="K5" s="573"/>
    </row>
    <row r="6" spans="1:48" s="625" customFormat="1" ht="15.75">
      <c r="A6" s="611" t="s">
        <v>236</v>
      </c>
      <c r="B6" s="621">
        <v>3975.5</v>
      </c>
      <c r="C6" s="622">
        <v>161002061</v>
      </c>
      <c r="D6" s="623">
        <v>44956</v>
      </c>
      <c r="E6" s="624">
        <v>5319</v>
      </c>
      <c r="F6" s="624">
        <v>3914</v>
      </c>
      <c r="G6" s="598"/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616"/>
      <c r="X6" s="616"/>
      <c r="Y6" s="616"/>
      <c r="Z6" s="616"/>
      <c r="AA6" s="616"/>
      <c r="AB6" s="616"/>
      <c r="AC6" s="616"/>
      <c r="AD6" s="616"/>
      <c r="AE6" s="616"/>
      <c r="AF6" s="616"/>
      <c r="AG6" s="616"/>
      <c r="AH6" s="616"/>
      <c r="AI6" s="616"/>
      <c r="AJ6" s="616"/>
      <c r="AK6" s="616"/>
      <c r="AL6" s="616"/>
      <c r="AM6" s="616"/>
      <c r="AN6" s="616"/>
      <c r="AO6" s="616"/>
      <c r="AP6" s="616"/>
      <c r="AQ6" s="616"/>
      <c r="AR6" s="616"/>
      <c r="AS6" s="616"/>
      <c r="AT6" s="616"/>
      <c r="AU6" s="616"/>
      <c r="AV6" s="616"/>
    </row>
    <row r="7" spans="1:48" s="625" customFormat="1" ht="15.75">
      <c r="A7" s="611" t="s">
        <v>13</v>
      </c>
      <c r="B7" s="621">
        <v>2798.54</v>
      </c>
      <c r="C7" s="622">
        <v>151000284</v>
      </c>
      <c r="D7" s="623">
        <v>44955</v>
      </c>
      <c r="E7" s="624">
        <v>4659</v>
      </c>
      <c r="F7" s="624">
        <v>3023</v>
      </c>
      <c r="G7" s="598"/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616"/>
      <c r="X7" s="616"/>
      <c r="Y7" s="616"/>
      <c r="Z7" s="616"/>
      <c r="AA7" s="616"/>
      <c r="AB7" s="616"/>
      <c r="AC7" s="616"/>
      <c r="AD7" s="616"/>
      <c r="AE7" s="616"/>
      <c r="AF7" s="616"/>
      <c r="AG7" s="616"/>
      <c r="AH7" s="616"/>
      <c r="AI7" s="616"/>
      <c r="AJ7" s="616"/>
      <c r="AK7" s="616"/>
      <c r="AL7" s="616"/>
      <c r="AM7" s="616"/>
      <c r="AN7" s="616"/>
      <c r="AO7" s="616"/>
      <c r="AP7" s="616"/>
      <c r="AQ7" s="616"/>
      <c r="AR7" s="616"/>
      <c r="AS7" s="616"/>
      <c r="AT7" s="616"/>
      <c r="AU7" s="616"/>
      <c r="AV7" s="616"/>
    </row>
    <row r="8" spans="1:48" s="625" customFormat="1" ht="15.75">
      <c r="A8" s="611" t="s">
        <v>14</v>
      </c>
      <c r="B8" s="621">
        <v>1065.56</v>
      </c>
      <c r="C8" s="622">
        <v>151000284</v>
      </c>
      <c r="D8" s="623">
        <v>44955</v>
      </c>
      <c r="E8" s="624">
        <v>4690</v>
      </c>
      <c r="F8" s="624">
        <v>3190</v>
      </c>
      <c r="G8" s="598"/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6"/>
      <c r="AC8" s="616"/>
      <c r="AD8" s="616"/>
      <c r="AE8" s="616"/>
      <c r="AF8" s="616"/>
      <c r="AG8" s="616"/>
      <c r="AH8" s="616"/>
      <c r="AI8" s="616"/>
      <c r="AJ8" s="616"/>
      <c r="AK8" s="616"/>
      <c r="AL8" s="616"/>
      <c r="AM8" s="616"/>
      <c r="AN8" s="616"/>
      <c r="AO8" s="616"/>
      <c r="AP8" s="616"/>
      <c r="AQ8" s="616"/>
      <c r="AR8" s="616"/>
      <c r="AS8" s="616"/>
      <c r="AT8" s="616"/>
      <c r="AU8" s="616"/>
      <c r="AV8" s="616"/>
    </row>
    <row r="9" spans="1:48" s="625" customFormat="1" ht="15.75">
      <c r="A9" s="611" t="s">
        <v>13</v>
      </c>
      <c r="B9" s="621">
        <v>3042.87</v>
      </c>
      <c r="C9" s="622">
        <v>151000286</v>
      </c>
      <c r="D9" s="623">
        <v>44957</v>
      </c>
      <c r="E9" s="624">
        <v>4454</v>
      </c>
      <c r="F9" s="624">
        <v>4644</v>
      </c>
      <c r="G9" s="598"/>
      <c r="H9" s="616"/>
      <c r="I9" s="616"/>
      <c r="J9" s="616"/>
      <c r="K9" s="616"/>
      <c r="L9" s="616"/>
      <c r="M9" s="616"/>
      <c r="N9" s="616"/>
      <c r="O9" s="616"/>
      <c r="P9" s="616"/>
      <c r="Q9" s="616"/>
      <c r="R9" s="616"/>
      <c r="S9" s="616"/>
      <c r="T9" s="616"/>
      <c r="U9" s="616"/>
      <c r="V9" s="616"/>
      <c r="W9" s="616"/>
      <c r="X9" s="616"/>
      <c r="Y9" s="616"/>
      <c r="Z9" s="616"/>
      <c r="AA9" s="616"/>
      <c r="AB9" s="616"/>
      <c r="AC9" s="616"/>
      <c r="AD9" s="616"/>
      <c r="AE9" s="616"/>
      <c r="AF9" s="616"/>
      <c r="AG9" s="616"/>
      <c r="AH9" s="616"/>
      <c r="AI9" s="616"/>
      <c r="AJ9" s="616"/>
      <c r="AK9" s="616"/>
      <c r="AL9" s="616"/>
      <c r="AM9" s="616"/>
      <c r="AN9" s="616"/>
      <c r="AO9" s="616"/>
      <c r="AP9" s="616"/>
      <c r="AQ9" s="616"/>
      <c r="AR9" s="616"/>
      <c r="AS9" s="616"/>
      <c r="AT9" s="616"/>
      <c r="AU9" s="616"/>
      <c r="AV9" s="616"/>
    </row>
    <row r="10" spans="1:48" s="625" customFormat="1" ht="15.75">
      <c r="A10" s="611" t="s">
        <v>14</v>
      </c>
      <c r="B10" s="621">
        <v>771.18</v>
      </c>
      <c r="C10" s="622">
        <v>151000286</v>
      </c>
      <c r="D10" s="623">
        <v>44957</v>
      </c>
      <c r="E10" s="624">
        <v>4626</v>
      </c>
      <c r="F10" s="624">
        <v>3906</v>
      </c>
      <c r="G10" s="598"/>
      <c r="H10" s="616"/>
      <c r="I10" s="616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616"/>
      <c r="AA10" s="616"/>
      <c r="AB10" s="616"/>
      <c r="AC10" s="616"/>
      <c r="AD10" s="616"/>
      <c r="AE10" s="616"/>
      <c r="AF10" s="616"/>
      <c r="AG10" s="616"/>
      <c r="AH10" s="616"/>
      <c r="AI10" s="616"/>
      <c r="AJ10" s="616"/>
      <c r="AK10" s="616"/>
      <c r="AL10" s="616"/>
      <c r="AM10" s="616"/>
      <c r="AN10" s="616"/>
      <c r="AO10" s="616"/>
      <c r="AP10" s="616"/>
      <c r="AQ10" s="616"/>
      <c r="AR10" s="616"/>
      <c r="AS10" s="616"/>
      <c r="AT10" s="616"/>
      <c r="AU10" s="616"/>
      <c r="AV10" s="616"/>
    </row>
    <row r="11" spans="1:48" s="625" customFormat="1" ht="15.75">
      <c r="A11" s="611" t="s">
        <v>27</v>
      </c>
      <c r="B11" s="621">
        <v>3914.65</v>
      </c>
      <c r="C11" s="622">
        <v>162000051</v>
      </c>
      <c r="D11" s="623">
        <v>44957</v>
      </c>
      <c r="E11" s="624">
        <v>4127</v>
      </c>
      <c r="F11" s="624">
        <v>3416</v>
      </c>
      <c r="G11" s="598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616"/>
      <c r="AA11" s="616"/>
      <c r="AB11" s="616"/>
      <c r="AC11" s="616"/>
      <c r="AD11" s="616"/>
      <c r="AE11" s="616"/>
      <c r="AF11" s="616"/>
      <c r="AG11" s="616"/>
      <c r="AH11" s="616"/>
      <c r="AI11" s="616"/>
      <c r="AJ11" s="616"/>
      <c r="AK11" s="616"/>
      <c r="AL11" s="616"/>
      <c r="AM11" s="616"/>
      <c r="AN11" s="616"/>
      <c r="AO11" s="616"/>
      <c r="AP11" s="616"/>
      <c r="AQ11" s="616"/>
      <c r="AR11" s="616"/>
      <c r="AS11" s="616"/>
      <c r="AT11" s="616"/>
      <c r="AU11" s="616"/>
      <c r="AV11" s="616"/>
    </row>
    <row r="12" spans="1:48" s="625" customFormat="1" ht="15.75">
      <c r="A12" s="611" t="s">
        <v>13</v>
      </c>
      <c r="B12" s="621">
        <v>2804.83</v>
      </c>
      <c r="C12" s="622">
        <v>161009429</v>
      </c>
      <c r="D12" s="623">
        <v>44958</v>
      </c>
      <c r="E12" s="624">
        <v>4244</v>
      </c>
      <c r="F12" s="624">
        <v>3154</v>
      </c>
      <c r="G12" s="598"/>
      <c r="H12" s="616"/>
      <c r="I12" s="616"/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616"/>
      <c r="AA12" s="616"/>
      <c r="AB12" s="616"/>
      <c r="AC12" s="616"/>
      <c r="AD12" s="616"/>
      <c r="AE12" s="616"/>
      <c r="AF12" s="616"/>
      <c r="AG12" s="616"/>
      <c r="AH12" s="616"/>
      <c r="AI12" s="616"/>
      <c r="AJ12" s="616"/>
      <c r="AK12" s="616"/>
      <c r="AL12" s="616"/>
      <c r="AM12" s="616"/>
      <c r="AN12" s="616"/>
      <c r="AO12" s="616"/>
      <c r="AP12" s="616"/>
      <c r="AQ12" s="616"/>
      <c r="AR12" s="616"/>
      <c r="AS12" s="616"/>
      <c r="AT12" s="616"/>
      <c r="AU12" s="616"/>
      <c r="AV12" s="616"/>
    </row>
    <row r="13" spans="1:48" s="625" customFormat="1" ht="15.75">
      <c r="A13" s="611" t="s">
        <v>14</v>
      </c>
      <c r="B13" s="621">
        <v>1032.92</v>
      </c>
      <c r="C13" s="622">
        <v>161009429</v>
      </c>
      <c r="D13" s="623">
        <v>44958</v>
      </c>
      <c r="E13" s="624">
        <v>4040</v>
      </c>
      <c r="F13" s="624">
        <v>3778</v>
      </c>
      <c r="G13" s="598"/>
      <c r="H13" s="616"/>
      <c r="I13" s="616"/>
      <c r="J13" s="616"/>
      <c r="K13" s="616"/>
      <c r="L13" s="616"/>
      <c r="M13" s="616"/>
      <c r="N13" s="616"/>
      <c r="O13" s="616"/>
      <c r="P13" s="616"/>
      <c r="Q13" s="616"/>
      <c r="R13" s="616"/>
      <c r="S13" s="616"/>
      <c r="T13" s="616"/>
      <c r="U13" s="616"/>
      <c r="V13" s="616"/>
      <c r="W13" s="616"/>
      <c r="X13" s="616"/>
      <c r="Y13" s="616"/>
      <c r="Z13" s="616"/>
      <c r="AA13" s="616"/>
      <c r="AB13" s="616"/>
      <c r="AC13" s="616"/>
      <c r="AD13" s="616"/>
      <c r="AE13" s="616"/>
      <c r="AF13" s="616"/>
      <c r="AG13" s="616"/>
      <c r="AH13" s="616"/>
      <c r="AI13" s="616"/>
      <c r="AJ13" s="616"/>
      <c r="AK13" s="616"/>
      <c r="AL13" s="616"/>
      <c r="AM13" s="616"/>
      <c r="AN13" s="616"/>
      <c r="AO13" s="616"/>
      <c r="AP13" s="616"/>
      <c r="AQ13" s="616"/>
      <c r="AR13" s="616"/>
      <c r="AS13" s="616"/>
      <c r="AT13" s="616"/>
      <c r="AU13" s="616"/>
      <c r="AV13" s="616"/>
    </row>
    <row r="14" spans="1:48" s="625" customFormat="1" ht="15.75">
      <c r="A14" s="611" t="s">
        <v>20</v>
      </c>
      <c r="B14" s="621">
        <v>1910.32</v>
      </c>
      <c r="C14" s="622">
        <v>151000287</v>
      </c>
      <c r="D14" s="623">
        <v>44958</v>
      </c>
      <c r="E14" s="624">
        <v>4450</v>
      </c>
      <c r="F14" s="624">
        <v>3555</v>
      </c>
      <c r="G14" s="598"/>
      <c r="H14" s="616"/>
      <c r="I14" s="616"/>
      <c r="J14" s="616"/>
      <c r="K14" s="616"/>
      <c r="L14" s="616"/>
      <c r="M14" s="616"/>
      <c r="N14" s="616"/>
      <c r="O14" s="616"/>
      <c r="P14" s="616"/>
      <c r="Q14" s="616"/>
      <c r="R14" s="616"/>
      <c r="S14" s="616"/>
      <c r="T14" s="616"/>
      <c r="U14" s="616"/>
      <c r="V14" s="616"/>
      <c r="W14" s="616"/>
      <c r="X14" s="616"/>
      <c r="Y14" s="616"/>
      <c r="Z14" s="616"/>
      <c r="AA14" s="616"/>
      <c r="AB14" s="616"/>
      <c r="AC14" s="616"/>
      <c r="AD14" s="616"/>
      <c r="AE14" s="616"/>
      <c r="AF14" s="616"/>
      <c r="AG14" s="616"/>
      <c r="AH14" s="616"/>
      <c r="AI14" s="616"/>
      <c r="AJ14" s="616"/>
      <c r="AK14" s="616"/>
      <c r="AL14" s="616"/>
      <c r="AM14" s="616"/>
      <c r="AN14" s="616"/>
      <c r="AO14" s="616"/>
      <c r="AP14" s="616"/>
      <c r="AQ14" s="616"/>
      <c r="AR14" s="616"/>
      <c r="AS14" s="616"/>
      <c r="AT14" s="616"/>
      <c r="AU14" s="616"/>
      <c r="AV14" s="616"/>
    </row>
    <row r="15" spans="1:48" s="625" customFormat="1" ht="15.75">
      <c r="A15" s="611" t="s">
        <v>73</v>
      </c>
      <c r="B15" s="621">
        <v>1926.38</v>
      </c>
      <c r="C15" s="622">
        <v>151000287</v>
      </c>
      <c r="D15" s="623">
        <v>44958</v>
      </c>
      <c r="E15" s="624">
        <v>3810</v>
      </c>
      <c r="F15" s="624">
        <v>3213</v>
      </c>
      <c r="G15" s="598"/>
      <c r="H15" s="616"/>
      <c r="I15" s="616"/>
      <c r="J15" s="616"/>
      <c r="K15" s="616"/>
      <c r="L15" s="616"/>
      <c r="M15" s="616"/>
      <c r="N15" s="616"/>
      <c r="O15" s="616"/>
      <c r="P15" s="616"/>
      <c r="Q15" s="616"/>
      <c r="R15" s="616"/>
      <c r="S15" s="616"/>
      <c r="T15" s="616"/>
      <c r="U15" s="616"/>
      <c r="V15" s="616"/>
      <c r="W15" s="616"/>
      <c r="X15" s="616"/>
      <c r="Y15" s="616"/>
      <c r="Z15" s="616"/>
      <c r="AA15" s="616"/>
      <c r="AB15" s="616"/>
      <c r="AC15" s="616"/>
      <c r="AD15" s="616"/>
      <c r="AE15" s="616"/>
      <c r="AF15" s="616"/>
      <c r="AG15" s="616"/>
      <c r="AH15" s="616"/>
      <c r="AI15" s="616"/>
      <c r="AJ15" s="616"/>
      <c r="AK15" s="616"/>
      <c r="AL15" s="616"/>
      <c r="AM15" s="616"/>
      <c r="AN15" s="616"/>
      <c r="AO15" s="616"/>
      <c r="AP15" s="616"/>
      <c r="AQ15" s="616"/>
      <c r="AR15" s="616"/>
      <c r="AS15" s="616"/>
      <c r="AT15" s="616"/>
      <c r="AU15" s="616"/>
      <c r="AV15" s="616"/>
    </row>
    <row r="16" spans="1:48" s="625" customFormat="1" ht="30">
      <c r="A16" s="611" t="s">
        <v>16</v>
      </c>
      <c r="B16" s="621">
        <v>3782.35</v>
      </c>
      <c r="C16" s="622">
        <v>162001848</v>
      </c>
      <c r="D16" s="623">
        <v>44958</v>
      </c>
      <c r="E16" s="624">
        <v>3850</v>
      </c>
      <c r="F16" s="624">
        <v>2597</v>
      </c>
      <c r="G16" s="598"/>
      <c r="H16" s="616"/>
      <c r="I16" s="616"/>
      <c r="J16" s="616"/>
      <c r="K16" s="616"/>
      <c r="L16" s="616"/>
      <c r="M16" s="616"/>
      <c r="N16" s="616"/>
      <c r="O16" s="616"/>
      <c r="P16" s="616"/>
      <c r="Q16" s="616"/>
      <c r="R16" s="616"/>
      <c r="S16" s="616"/>
      <c r="T16" s="616"/>
      <c r="U16" s="616"/>
      <c r="V16" s="616"/>
      <c r="W16" s="616"/>
      <c r="X16" s="616"/>
      <c r="Y16" s="616"/>
      <c r="Z16" s="616"/>
      <c r="AA16" s="616"/>
      <c r="AB16" s="616"/>
      <c r="AC16" s="616"/>
      <c r="AD16" s="616"/>
      <c r="AE16" s="616"/>
      <c r="AF16" s="616"/>
      <c r="AG16" s="616"/>
      <c r="AH16" s="616"/>
      <c r="AI16" s="616"/>
      <c r="AJ16" s="616"/>
      <c r="AK16" s="616"/>
      <c r="AL16" s="616"/>
      <c r="AM16" s="616"/>
      <c r="AN16" s="616"/>
      <c r="AO16" s="616"/>
      <c r="AP16" s="616"/>
      <c r="AQ16" s="616"/>
      <c r="AR16" s="616"/>
      <c r="AS16" s="616"/>
      <c r="AT16" s="616"/>
      <c r="AU16" s="616"/>
      <c r="AV16" s="616"/>
    </row>
    <row r="17" spans="1:48" s="625" customFormat="1" ht="15.75">
      <c r="A17" s="611" t="s">
        <v>13</v>
      </c>
      <c r="B17" s="621">
        <v>3885.65</v>
      </c>
      <c r="C17" s="622">
        <v>161009430</v>
      </c>
      <c r="D17" s="623">
        <v>44959</v>
      </c>
      <c r="E17" s="624">
        <v>4877</v>
      </c>
      <c r="F17" s="624">
        <v>4332</v>
      </c>
      <c r="G17" s="598"/>
      <c r="H17" s="616"/>
      <c r="I17" s="616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6"/>
      <c r="V17" s="616"/>
      <c r="W17" s="616"/>
      <c r="X17" s="616"/>
      <c r="Y17" s="616"/>
      <c r="Z17" s="616"/>
      <c r="AA17" s="616"/>
      <c r="AB17" s="616"/>
      <c r="AC17" s="616"/>
      <c r="AD17" s="616"/>
      <c r="AE17" s="616"/>
      <c r="AF17" s="616"/>
      <c r="AG17" s="616"/>
      <c r="AH17" s="616"/>
      <c r="AI17" s="616"/>
      <c r="AJ17" s="616"/>
      <c r="AK17" s="616"/>
      <c r="AL17" s="616"/>
      <c r="AM17" s="616"/>
      <c r="AN17" s="616"/>
      <c r="AO17" s="616"/>
      <c r="AP17" s="616"/>
      <c r="AQ17" s="616"/>
      <c r="AR17" s="616"/>
      <c r="AS17" s="616"/>
      <c r="AT17" s="616"/>
      <c r="AU17" s="616"/>
      <c r="AV17" s="616"/>
    </row>
    <row r="18" spans="1:48" s="625" customFormat="1" ht="15.75">
      <c r="A18" s="611" t="s">
        <v>138</v>
      </c>
      <c r="B18" s="621">
        <v>1633.66</v>
      </c>
      <c r="C18" s="622">
        <v>151000043</v>
      </c>
      <c r="D18" s="623">
        <v>44958</v>
      </c>
      <c r="E18" s="624">
        <v>4972</v>
      </c>
      <c r="F18" s="624">
        <v>4064</v>
      </c>
      <c r="G18" s="598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  <c r="AC18" s="616"/>
      <c r="AD18" s="616"/>
      <c r="AE18" s="616"/>
      <c r="AF18" s="616"/>
      <c r="AG18" s="616"/>
      <c r="AH18" s="616"/>
      <c r="AI18" s="616"/>
      <c r="AJ18" s="616"/>
      <c r="AK18" s="616"/>
      <c r="AL18" s="616"/>
      <c r="AM18" s="616"/>
      <c r="AN18" s="616"/>
      <c r="AO18" s="616"/>
      <c r="AP18" s="616"/>
      <c r="AQ18" s="616"/>
      <c r="AR18" s="616"/>
      <c r="AS18" s="616"/>
      <c r="AT18" s="616"/>
      <c r="AU18" s="616"/>
      <c r="AV18" s="616"/>
    </row>
    <row r="19" spans="1:48" s="625" customFormat="1" ht="15.75">
      <c r="A19" s="611" t="s">
        <v>112</v>
      </c>
      <c r="B19" s="606">
        <v>2129.69</v>
      </c>
      <c r="C19" s="622">
        <v>151000043</v>
      </c>
      <c r="D19" s="623">
        <v>44958</v>
      </c>
      <c r="E19" s="624">
        <v>4972</v>
      </c>
      <c r="F19" s="624">
        <v>4064</v>
      </c>
      <c r="G19" s="598"/>
      <c r="H19" s="616"/>
      <c r="I19" s="616"/>
      <c r="J19" s="616"/>
      <c r="K19" s="616"/>
      <c r="L19" s="616"/>
      <c r="M19" s="616"/>
      <c r="N19" s="616"/>
      <c r="O19" s="616"/>
      <c r="P19" s="616"/>
      <c r="Q19" s="616"/>
      <c r="R19" s="616"/>
      <c r="S19" s="616"/>
      <c r="T19" s="616"/>
      <c r="U19" s="616"/>
      <c r="V19" s="616"/>
      <c r="W19" s="616"/>
      <c r="X19" s="616"/>
      <c r="Y19" s="616"/>
      <c r="Z19" s="616"/>
      <c r="AA19" s="616"/>
      <c r="AB19" s="616"/>
      <c r="AC19" s="616"/>
      <c r="AD19" s="616"/>
      <c r="AE19" s="616"/>
      <c r="AF19" s="616"/>
      <c r="AG19" s="616"/>
      <c r="AH19" s="616"/>
      <c r="AI19" s="616"/>
      <c r="AJ19" s="616"/>
      <c r="AK19" s="616"/>
      <c r="AL19" s="616"/>
      <c r="AM19" s="616"/>
      <c r="AN19" s="616"/>
      <c r="AO19" s="616"/>
      <c r="AP19" s="616"/>
      <c r="AQ19" s="616"/>
      <c r="AR19" s="616"/>
      <c r="AS19" s="616"/>
      <c r="AT19" s="616"/>
      <c r="AU19" s="616"/>
      <c r="AV19" s="616"/>
    </row>
    <row r="20" spans="1:48" s="625" customFormat="1" ht="15.75">
      <c r="A20" s="611" t="s">
        <v>27</v>
      </c>
      <c r="B20" s="606">
        <v>4036.4</v>
      </c>
      <c r="C20" s="622">
        <v>162000052</v>
      </c>
      <c r="D20" s="623">
        <v>44959</v>
      </c>
      <c r="E20" s="624">
        <v>4066</v>
      </c>
      <c r="F20" s="624">
        <v>2956</v>
      </c>
      <c r="G20" s="598"/>
      <c r="H20" s="616"/>
      <c r="I20" s="616"/>
      <c r="J20" s="616"/>
      <c r="K20" s="616"/>
      <c r="L20" s="616"/>
      <c r="M20" s="616"/>
      <c r="N20" s="616"/>
      <c r="O20" s="616"/>
      <c r="P20" s="616"/>
      <c r="Q20" s="616"/>
      <c r="R20" s="616"/>
      <c r="S20" s="616"/>
      <c r="T20" s="616"/>
      <c r="U20" s="616"/>
      <c r="V20" s="616"/>
      <c r="W20" s="616"/>
      <c r="X20" s="616"/>
      <c r="Y20" s="616"/>
      <c r="Z20" s="616"/>
      <c r="AA20" s="616"/>
      <c r="AB20" s="616"/>
      <c r="AC20" s="616"/>
      <c r="AD20" s="616"/>
      <c r="AE20" s="616"/>
      <c r="AF20" s="616"/>
      <c r="AG20" s="616"/>
      <c r="AH20" s="616"/>
      <c r="AI20" s="616"/>
      <c r="AJ20" s="616"/>
      <c r="AK20" s="616"/>
      <c r="AL20" s="616"/>
      <c r="AM20" s="616"/>
      <c r="AN20" s="616"/>
      <c r="AO20" s="616"/>
      <c r="AP20" s="616"/>
      <c r="AQ20" s="616"/>
      <c r="AR20" s="616"/>
      <c r="AS20" s="616"/>
      <c r="AT20" s="616"/>
      <c r="AU20" s="616"/>
      <c r="AV20" s="616"/>
    </row>
    <row r="21" spans="1:48" s="625" customFormat="1" ht="15.75">
      <c r="A21" s="611" t="s">
        <v>17</v>
      </c>
      <c r="B21" s="606">
        <v>3130.1</v>
      </c>
      <c r="C21" s="622">
        <v>162001852</v>
      </c>
      <c r="D21" s="623">
        <v>44959</v>
      </c>
      <c r="E21" s="624">
        <v>3466</v>
      </c>
      <c r="F21" s="624">
        <v>2102</v>
      </c>
      <c r="G21" s="598"/>
      <c r="H21" s="616"/>
      <c r="I21" s="616"/>
      <c r="J21" s="616"/>
      <c r="K21" s="616"/>
      <c r="L21" s="616"/>
      <c r="M21" s="616"/>
      <c r="N21" s="616"/>
      <c r="O21" s="616"/>
      <c r="P21" s="616"/>
      <c r="Q21" s="616"/>
      <c r="R21" s="616"/>
      <c r="S21" s="616"/>
      <c r="T21" s="616"/>
      <c r="U21" s="616"/>
      <c r="V21" s="616"/>
      <c r="W21" s="616"/>
      <c r="X21" s="616"/>
      <c r="Y21" s="616"/>
      <c r="Z21" s="616"/>
      <c r="AA21" s="616"/>
      <c r="AB21" s="616"/>
      <c r="AC21" s="616"/>
      <c r="AD21" s="616"/>
      <c r="AE21" s="616"/>
      <c r="AF21" s="616"/>
      <c r="AG21" s="616"/>
      <c r="AH21" s="616"/>
      <c r="AI21" s="616"/>
      <c r="AJ21" s="616"/>
      <c r="AK21" s="616"/>
      <c r="AL21" s="616"/>
      <c r="AM21" s="616"/>
      <c r="AN21" s="616"/>
      <c r="AO21" s="616"/>
      <c r="AP21" s="616"/>
      <c r="AQ21" s="616"/>
      <c r="AR21" s="616"/>
      <c r="AS21" s="616"/>
      <c r="AT21" s="616"/>
      <c r="AU21" s="616"/>
      <c r="AV21" s="616"/>
    </row>
    <row r="22" spans="1:48" s="625" customFormat="1" ht="15.75">
      <c r="A22" s="611" t="s">
        <v>19</v>
      </c>
      <c r="B22" s="606">
        <v>715.4</v>
      </c>
      <c r="C22" s="622">
        <v>162001852</v>
      </c>
      <c r="D22" s="623">
        <v>44959</v>
      </c>
      <c r="E22" s="624">
        <v>3959</v>
      </c>
      <c r="F22" s="624">
        <v>2102</v>
      </c>
      <c r="G22" s="598"/>
      <c r="H22" s="616"/>
      <c r="I22" s="616"/>
      <c r="J22" s="616"/>
      <c r="K22" s="616"/>
      <c r="L22" s="616"/>
      <c r="M22" s="616"/>
      <c r="N22" s="616"/>
      <c r="O22" s="616"/>
      <c r="P22" s="616"/>
      <c r="Q22" s="616"/>
      <c r="R22" s="616"/>
      <c r="S22" s="616"/>
      <c r="T22" s="616"/>
      <c r="U22" s="616"/>
      <c r="V22" s="616"/>
      <c r="W22" s="616"/>
      <c r="X22" s="616"/>
      <c r="Y22" s="616"/>
      <c r="Z22" s="616"/>
      <c r="AA22" s="616"/>
      <c r="AB22" s="616"/>
      <c r="AC22" s="616"/>
      <c r="AD22" s="616"/>
      <c r="AE22" s="616"/>
      <c r="AF22" s="616"/>
      <c r="AG22" s="616"/>
      <c r="AH22" s="616"/>
      <c r="AI22" s="616"/>
      <c r="AJ22" s="616"/>
      <c r="AK22" s="616"/>
      <c r="AL22" s="616"/>
      <c r="AM22" s="616"/>
      <c r="AN22" s="616"/>
      <c r="AO22" s="616"/>
      <c r="AP22" s="616"/>
      <c r="AQ22" s="616"/>
      <c r="AR22" s="616"/>
      <c r="AS22" s="616"/>
      <c r="AT22" s="616"/>
      <c r="AU22" s="616"/>
      <c r="AV22" s="616"/>
    </row>
    <row r="23" spans="1:48" s="625" customFormat="1" ht="15.75">
      <c r="A23" s="611" t="s">
        <v>27</v>
      </c>
      <c r="B23" s="621">
        <v>4001.75</v>
      </c>
      <c r="C23" s="622">
        <v>162000054</v>
      </c>
      <c r="D23" s="623">
        <v>44960</v>
      </c>
      <c r="E23" s="624">
        <v>4036</v>
      </c>
      <c r="F23" s="624">
        <v>2825</v>
      </c>
      <c r="G23" s="598"/>
      <c r="H23" s="616"/>
      <c r="I23" s="616"/>
      <c r="J23" s="616"/>
      <c r="K23" s="616"/>
      <c r="L23" s="616"/>
      <c r="M23" s="616"/>
      <c r="N23" s="616"/>
      <c r="O23" s="616"/>
      <c r="P23" s="616"/>
      <c r="Q23" s="616"/>
      <c r="R23" s="616"/>
      <c r="S23" s="616"/>
      <c r="T23" s="616"/>
      <c r="U23" s="616"/>
      <c r="V23" s="616"/>
      <c r="W23" s="616"/>
      <c r="X23" s="616"/>
      <c r="Y23" s="616"/>
      <c r="Z23" s="616"/>
      <c r="AA23" s="616"/>
      <c r="AB23" s="616"/>
      <c r="AC23" s="616"/>
      <c r="AD23" s="616"/>
      <c r="AE23" s="616"/>
      <c r="AF23" s="616"/>
      <c r="AG23" s="616"/>
      <c r="AH23" s="616"/>
      <c r="AI23" s="616"/>
      <c r="AJ23" s="616"/>
      <c r="AK23" s="616"/>
      <c r="AL23" s="616"/>
      <c r="AM23" s="616"/>
      <c r="AN23" s="616"/>
      <c r="AO23" s="616"/>
      <c r="AP23" s="616"/>
      <c r="AQ23" s="616"/>
      <c r="AR23" s="616"/>
      <c r="AS23" s="616"/>
      <c r="AT23" s="616"/>
      <c r="AU23" s="616"/>
      <c r="AV23" s="616"/>
    </row>
    <row r="24" spans="1:48" s="625" customFormat="1" ht="15.75">
      <c r="A24" s="611" t="s">
        <v>235</v>
      </c>
      <c r="B24" s="621">
        <v>3730.7</v>
      </c>
      <c r="C24" s="622">
        <v>161001739</v>
      </c>
      <c r="D24" s="623">
        <v>44960</v>
      </c>
      <c r="E24" s="624">
        <v>3641</v>
      </c>
      <c r="F24" s="624">
        <v>2457</v>
      </c>
      <c r="G24" s="598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  <c r="X24" s="616"/>
      <c r="Y24" s="616"/>
      <c r="Z24" s="616"/>
      <c r="AA24" s="616"/>
      <c r="AB24" s="616"/>
      <c r="AC24" s="616"/>
      <c r="AD24" s="616"/>
      <c r="AE24" s="616"/>
      <c r="AF24" s="616"/>
      <c r="AG24" s="616"/>
      <c r="AH24" s="616"/>
      <c r="AI24" s="616"/>
      <c r="AJ24" s="616"/>
      <c r="AK24" s="616"/>
      <c r="AL24" s="616"/>
      <c r="AM24" s="616"/>
      <c r="AN24" s="616"/>
      <c r="AO24" s="616"/>
      <c r="AP24" s="616"/>
      <c r="AQ24" s="616"/>
      <c r="AR24" s="616"/>
      <c r="AS24" s="616"/>
      <c r="AT24" s="616"/>
      <c r="AU24" s="616"/>
      <c r="AV24" s="616"/>
    </row>
    <row r="25" spans="1:48" s="625" customFormat="1" ht="30">
      <c r="A25" s="611" t="s">
        <v>16</v>
      </c>
      <c r="B25" s="621">
        <v>3224.36</v>
      </c>
      <c r="C25" s="622">
        <v>162001855</v>
      </c>
      <c r="D25" s="623">
        <v>44961</v>
      </c>
      <c r="E25" s="624">
        <v>3736</v>
      </c>
      <c r="F25" s="624">
        <v>2456</v>
      </c>
      <c r="G25" s="598"/>
      <c r="H25" s="616"/>
      <c r="I25" s="616"/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  <c r="W25" s="616"/>
      <c r="X25" s="616"/>
      <c r="Y25" s="616"/>
      <c r="Z25" s="616"/>
      <c r="AA25" s="616"/>
      <c r="AB25" s="616"/>
      <c r="AC25" s="616"/>
      <c r="AD25" s="616"/>
      <c r="AE25" s="616"/>
      <c r="AF25" s="616"/>
      <c r="AG25" s="616"/>
      <c r="AH25" s="616"/>
      <c r="AI25" s="616"/>
      <c r="AJ25" s="616"/>
      <c r="AK25" s="616"/>
      <c r="AL25" s="616"/>
      <c r="AM25" s="616"/>
      <c r="AN25" s="616"/>
      <c r="AO25" s="616"/>
      <c r="AP25" s="616"/>
      <c r="AQ25" s="616"/>
      <c r="AR25" s="616"/>
      <c r="AS25" s="616"/>
      <c r="AT25" s="616"/>
      <c r="AU25" s="616"/>
      <c r="AV25" s="616"/>
    </row>
    <row r="26" spans="1:48" s="625" customFormat="1" ht="15.75">
      <c r="A26" s="611" t="s">
        <v>19</v>
      </c>
      <c r="B26" s="621">
        <v>649.84</v>
      </c>
      <c r="C26" s="622">
        <v>162001855</v>
      </c>
      <c r="D26" s="623">
        <v>44961</v>
      </c>
      <c r="E26" s="624">
        <v>3363</v>
      </c>
      <c r="F26" s="624">
        <v>2456</v>
      </c>
      <c r="G26" s="598"/>
      <c r="H26" s="616"/>
      <c r="I26" s="616"/>
      <c r="J26" s="616"/>
      <c r="K26" s="616"/>
      <c r="L26" s="616"/>
      <c r="M26" s="616"/>
      <c r="N26" s="616"/>
      <c r="O26" s="616"/>
      <c r="P26" s="616"/>
      <c r="Q26" s="616"/>
      <c r="R26" s="616"/>
      <c r="S26" s="616"/>
      <c r="T26" s="616"/>
      <c r="U26" s="616"/>
      <c r="V26" s="616"/>
      <c r="W26" s="616"/>
      <c r="X26" s="616"/>
      <c r="Y26" s="616"/>
      <c r="Z26" s="616"/>
      <c r="AA26" s="616"/>
      <c r="AB26" s="616"/>
      <c r="AC26" s="616"/>
      <c r="AD26" s="616"/>
      <c r="AE26" s="616"/>
      <c r="AF26" s="616"/>
      <c r="AG26" s="616"/>
      <c r="AH26" s="616"/>
      <c r="AI26" s="616"/>
      <c r="AJ26" s="616"/>
      <c r="AK26" s="616"/>
      <c r="AL26" s="616"/>
      <c r="AM26" s="616"/>
      <c r="AN26" s="616"/>
      <c r="AO26" s="616"/>
      <c r="AP26" s="616"/>
      <c r="AQ26" s="616"/>
      <c r="AR26" s="616"/>
      <c r="AS26" s="616"/>
      <c r="AT26" s="616"/>
      <c r="AU26" s="616"/>
      <c r="AV26" s="616"/>
    </row>
    <row r="27" spans="1:48" s="625" customFormat="1" ht="15.75">
      <c r="A27" s="611" t="s">
        <v>13</v>
      </c>
      <c r="B27" s="621">
        <v>2890.57</v>
      </c>
      <c r="C27" s="622">
        <v>161009435</v>
      </c>
      <c r="D27" s="623">
        <v>44961</v>
      </c>
      <c r="E27" s="624">
        <v>4909</v>
      </c>
      <c r="F27" s="624">
        <v>4761</v>
      </c>
      <c r="G27" s="598"/>
      <c r="H27" s="616"/>
      <c r="I27" s="616"/>
      <c r="J27" s="616"/>
      <c r="K27" s="616"/>
      <c r="L27" s="616"/>
      <c r="M27" s="616"/>
      <c r="N27" s="616"/>
      <c r="O27" s="616"/>
      <c r="P27" s="616"/>
      <c r="Q27" s="616"/>
      <c r="R27" s="616"/>
      <c r="S27" s="616"/>
      <c r="T27" s="616"/>
      <c r="U27" s="616"/>
      <c r="V27" s="616"/>
      <c r="W27" s="616"/>
      <c r="X27" s="616"/>
      <c r="Y27" s="616"/>
      <c r="Z27" s="616"/>
      <c r="AA27" s="616"/>
      <c r="AB27" s="616"/>
      <c r="AC27" s="616"/>
      <c r="AD27" s="616"/>
      <c r="AE27" s="616"/>
      <c r="AF27" s="616"/>
      <c r="AG27" s="616"/>
      <c r="AH27" s="616"/>
      <c r="AI27" s="616"/>
      <c r="AJ27" s="616"/>
      <c r="AK27" s="616"/>
      <c r="AL27" s="616"/>
      <c r="AM27" s="616"/>
      <c r="AN27" s="616"/>
      <c r="AO27" s="616"/>
      <c r="AP27" s="616"/>
      <c r="AQ27" s="616"/>
      <c r="AR27" s="616"/>
      <c r="AS27" s="616"/>
      <c r="AT27" s="616"/>
      <c r="AU27" s="616"/>
      <c r="AV27" s="616"/>
    </row>
    <row r="28" spans="1:48" s="625" customFormat="1" ht="15.75">
      <c r="A28" s="611" t="s">
        <v>14</v>
      </c>
      <c r="B28" s="621">
        <v>1054.33</v>
      </c>
      <c r="C28" s="622">
        <v>161009435</v>
      </c>
      <c r="D28" s="623">
        <v>44961</v>
      </c>
      <c r="E28" s="624">
        <v>3708</v>
      </c>
      <c r="F28" s="624">
        <v>3338</v>
      </c>
      <c r="G28" s="598"/>
      <c r="H28" s="616"/>
      <c r="I28" s="616"/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  <c r="W28" s="616"/>
      <c r="X28" s="616"/>
      <c r="Y28" s="616"/>
      <c r="Z28" s="616"/>
      <c r="AA28" s="616"/>
      <c r="AB28" s="616"/>
      <c r="AC28" s="616"/>
      <c r="AD28" s="616"/>
      <c r="AE28" s="616"/>
      <c r="AF28" s="616"/>
      <c r="AG28" s="616"/>
      <c r="AH28" s="616"/>
      <c r="AI28" s="616"/>
      <c r="AJ28" s="616"/>
      <c r="AK28" s="616"/>
      <c r="AL28" s="616"/>
      <c r="AM28" s="616"/>
      <c r="AN28" s="616"/>
      <c r="AO28" s="616"/>
      <c r="AP28" s="616"/>
      <c r="AQ28" s="616"/>
      <c r="AR28" s="616"/>
      <c r="AS28" s="616"/>
      <c r="AT28" s="616"/>
      <c r="AU28" s="616"/>
      <c r="AV28" s="616"/>
    </row>
    <row r="29" spans="1:48" s="625" customFormat="1" ht="15.75">
      <c r="A29" s="611" t="s">
        <v>13</v>
      </c>
      <c r="B29" s="621">
        <v>2620.75</v>
      </c>
      <c r="C29" s="622">
        <v>161009431</v>
      </c>
      <c r="D29" s="623">
        <v>44959</v>
      </c>
      <c r="E29" s="624">
        <v>4886</v>
      </c>
      <c r="F29" s="624">
        <v>4389</v>
      </c>
      <c r="G29" s="598"/>
      <c r="H29" s="616"/>
      <c r="I29" s="616"/>
      <c r="J29" s="616"/>
      <c r="K29" s="616"/>
      <c r="L29" s="616"/>
      <c r="M29" s="616"/>
      <c r="N29" s="616"/>
      <c r="O29" s="616"/>
      <c r="P29" s="616"/>
      <c r="Q29" s="616"/>
      <c r="R29" s="616"/>
      <c r="S29" s="616"/>
      <c r="T29" s="616"/>
      <c r="U29" s="616"/>
      <c r="V29" s="616"/>
      <c r="W29" s="616"/>
      <c r="X29" s="616"/>
      <c r="Y29" s="616"/>
      <c r="Z29" s="616"/>
      <c r="AA29" s="616"/>
      <c r="AB29" s="616"/>
      <c r="AC29" s="616"/>
      <c r="AD29" s="616"/>
      <c r="AE29" s="616"/>
      <c r="AF29" s="616"/>
      <c r="AG29" s="616"/>
      <c r="AH29" s="616"/>
      <c r="AI29" s="616"/>
      <c r="AJ29" s="616"/>
      <c r="AK29" s="616"/>
      <c r="AL29" s="616"/>
      <c r="AM29" s="616"/>
      <c r="AN29" s="616"/>
      <c r="AO29" s="616"/>
      <c r="AP29" s="616"/>
      <c r="AQ29" s="616"/>
      <c r="AR29" s="616"/>
      <c r="AS29" s="616"/>
      <c r="AT29" s="616"/>
      <c r="AU29" s="616"/>
      <c r="AV29" s="616"/>
    </row>
    <row r="30" spans="1:48" s="625" customFormat="1" ht="15.75">
      <c r="A30" s="611" t="s">
        <v>14</v>
      </c>
      <c r="B30" s="621">
        <v>1273.5999999999999</v>
      </c>
      <c r="C30" s="622">
        <v>161009431</v>
      </c>
      <c r="D30" s="623">
        <v>44959</v>
      </c>
      <c r="E30" s="624">
        <v>3896</v>
      </c>
      <c r="F30" s="624">
        <v>3426</v>
      </c>
      <c r="G30" s="598"/>
      <c r="H30" s="616"/>
      <c r="I30" s="616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  <c r="W30" s="616"/>
      <c r="X30" s="616"/>
      <c r="Y30" s="616"/>
      <c r="Z30" s="616"/>
      <c r="AA30" s="616"/>
      <c r="AB30" s="616"/>
      <c r="AC30" s="616"/>
      <c r="AD30" s="616"/>
      <c r="AE30" s="616"/>
      <c r="AF30" s="616"/>
      <c r="AG30" s="616"/>
      <c r="AH30" s="616"/>
      <c r="AI30" s="616"/>
      <c r="AJ30" s="616"/>
      <c r="AK30" s="616"/>
      <c r="AL30" s="616"/>
      <c r="AM30" s="616"/>
      <c r="AN30" s="616"/>
      <c r="AO30" s="616"/>
      <c r="AP30" s="616"/>
      <c r="AQ30" s="616"/>
      <c r="AR30" s="616"/>
      <c r="AS30" s="616"/>
      <c r="AT30" s="616"/>
      <c r="AU30" s="616"/>
      <c r="AV30" s="616"/>
    </row>
    <row r="31" spans="1:48" s="625" customFormat="1" ht="15.75">
      <c r="A31" s="611" t="s">
        <v>20</v>
      </c>
      <c r="B31" s="621">
        <v>1569.68</v>
      </c>
      <c r="C31" s="622">
        <v>161009438</v>
      </c>
      <c r="D31" s="623">
        <v>44962</v>
      </c>
      <c r="E31" s="624">
        <v>4309</v>
      </c>
      <c r="F31" s="624">
        <v>3882</v>
      </c>
      <c r="G31" s="598"/>
      <c r="H31" s="616"/>
      <c r="I31" s="616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  <c r="W31" s="616"/>
      <c r="X31" s="616"/>
      <c r="Y31" s="616"/>
      <c r="Z31" s="616"/>
      <c r="AA31" s="616"/>
      <c r="AB31" s="616"/>
      <c r="AC31" s="616"/>
      <c r="AD31" s="616"/>
      <c r="AE31" s="616"/>
      <c r="AF31" s="616"/>
      <c r="AG31" s="616"/>
      <c r="AH31" s="616"/>
      <c r="AI31" s="616"/>
      <c r="AJ31" s="616"/>
      <c r="AK31" s="616"/>
      <c r="AL31" s="616"/>
      <c r="AM31" s="616"/>
      <c r="AN31" s="616"/>
      <c r="AO31" s="616"/>
      <c r="AP31" s="616"/>
      <c r="AQ31" s="616"/>
      <c r="AR31" s="616"/>
      <c r="AS31" s="616"/>
      <c r="AT31" s="616"/>
      <c r="AU31" s="616"/>
      <c r="AV31" s="616"/>
    </row>
    <row r="32" spans="1:48" s="625" customFormat="1" ht="15.75">
      <c r="A32" s="611" t="s">
        <v>73</v>
      </c>
      <c r="B32" s="621">
        <v>2315.8200000000002</v>
      </c>
      <c r="C32" s="622">
        <v>161009438</v>
      </c>
      <c r="D32" s="623">
        <v>44962</v>
      </c>
      <c r="E32" s="624">
        <v>3851</v>
      </c>
      <c r="F32" s="624">
        <v>3909</v>
      </c>
      <c r="G32" s="598"/>
      <c r="H32" s="616"/>
      <c r="I32" s="616"/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  <c r="W32" s="616"/>
      <c r="X32" s="616"/>
      <c r="Y32" s="616"/>
      <c r="Z32" s="616"/>
      <c r="AA32" s="616"/>
      <c r="AB32" s="616"/>
      <c r="AC32" s="616"/>
      <c r="AD32" s="616"/>
      <c r="AE32" s="616"/>
      <c r="AF32" s="616"/>
      <c r="AG32" s="616"/>
      <c r="AH32" s="616"/>
      <c r="AI32" s="616"/>
      <c r="AJ32" s="616"/>
      <c r="AK32" s="616"/>
      <c r="AL32" s="616"/>
      <c r="AM32" s="616"/>
      <c r="AN32" s="616"/>
      <c r="AO32" s="616"/>
      <c r="AP32" s="616"/>
      <c r="AQ32" s="616"/>
      <c r="AR32" s="616"/>
      <c r="AS32" s="616"/>
      <c r="AT32" s="616"/>
      <c r="AU32" s="616"/>
      <c r="AV32" s="616"/>
    </row>
    <row r="33" spans="1:48" s="625" customFormat="1" ht="15.75">
      <c r="A33" s="611" t="s">
        <v>20</v>
      </c>
      <c r="B33" s="621">
        <v>1564.65</v>
      </c>
      <c r="C33" s="622">
        <v>161009437</v>
      </c>
      <c r="D33" s="623">
        <v>44962</v>
      </c>
      <c r="E33" s="624">
        <v>4266</v>
      </c>
      <c r="F33" s="624">
        <v>3745</v>
      </c>
      <c r="G33" s="598"/>
      <c r="H33" s="616"/>
      <c r="I33" s="616"/>
      <c r="J33" s="616"/>
      <c r="K33" s="616"/>
      <c r="L33" s="616"/>
      <c r="M33" s="616"/>
      <c r="N33" s="616"/>
      <c r="O33" s="616"/>
      <c r="P33" s="616"/>
      <c r="Q33" s="616"/>
      <c r="R33" s="616"/>
      <c r="S33" s="616"/>
      <c r="T33" s="616"/>
      <c r="U33" s="616"/>
      <c r="V33" s="616"/>
      <c r="W33" s="616"/>
      <c r="X33" s="616"/>
      <c r="Y33" s="616"/>
      <c r="Z33" s="616"/>
      <c r="AA33" s="616"/>
      <c r="AB33" s="616"/>
      <c r="AC33" s="616"/>
      <c r="AD33" s="616"/>
      <c r="AE33" s="616"/>
      <c r="AF33" s="616"/>
      <c r="AG33" s="616"/>
      <c r="AH33" s="616"/>
      <c r="AI33" s="616"/>
      <c r="AJ33" s="616"/>
      <c r="AK33" s="616"/>
      <c r="AL33" s="616"/>
      <c r="AM33" s="616"/>
      <c r="AN33" s="616"/>
      <c r="AO33" s="616"/>
      <c r="AP33" s="616"/>
      <c r="AQ33" s="616"/>
      <c r="AR33" s="616"/>
      <c r="AS33" s="616"/>
      <c r="AT33" s="616"/>
      <c r="AU33" s="616"/>
      <c r="AV33" s="616"/>
    </row>
    <row r="34" spans="1:48" s="625" customFormat="1" ht="15.75">
      <c r="A34" s="611" t="s">
        <v>73</v>
      </c>
      <c r="B34" s="621">
        <v>2253.25</v>
      </c>
      <c r="C34" s="622">
        <v>161009437</v>
      </c>
      <c r="D34" s="623">
        <v>44962</v>
      </c>
      <c r="E34" s="624">
        <v>3983</v>
      </c>
      <c r="F34" s="624">
        <v>4289</v>
      </c>
      <c r="G34" s="598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6"/>
      <c r="AB34" s="616"/>
      <c r="AC34" s="616"/>
      <c r="AD34" s="616"/>
      <c r="AE34" s="616"/>
      <c r="AF34" s="616"/>
      <c r="AG34" s="616"/>
      <c r="AH34" s="616"/>
      <c r="AI34" s="616"/>
      <c r="AJ34" s="616"/>
      <c r="AK34" s="616"/>
      <c r="AL34" s="616"/>
      <c r="AM34" s="616"/>
      <c r="AN34" s="616"/>
      <c r="AO34" s="616"/>
      <c r="AP34" s="616"/>
      <c r="AQ34" s="616"/>
      <c r="AR34" s="616"/>
      <c r="AS34" s="616"/>
      <c r="AT34" s="616"/>
      <c r="AU34" s="616"/>
      <c r="AV34" s="616"/>
    </row>
    <row r="35" spans="1:48" s="625" customFormat="1" ht="15.75">
      <c r="A35" s="611" t="s">
        <v>13</v>
      </c>
      <c r="B35" s="621">
        <v>2843.43</v>
      </c>
      <c r="C35" s="622">
        <v>151000290</v>
      </c>
      <c r="D35" s="623">
        <v>44963</v>
      </c>
      <c r="E35" s="624">
        <v>4122</v>
      </c>
      <c r="F35" s="624">
        <v>3247</v>
      </c>
      <c r="G35" s="598"/>
      <c r="H35" s="616"/>
      <c r="I35" s="616"/>
      <c r="J35" s="616"/>
      <c r="K35" s="616"/>
      <c r="L35" s="616"/>
      <c r="M35" s="616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6"/>
      <c r="AE35" s="616"/>
      <c r="AF35" s="616"/>
      <c r="AG35" s="616"/>
      <c r="AH35" s="616"/>
      <c r="AI35" s="616"/>
      <c r="AJ35" s="616"/>
      <c r="AK35" s="616"/>
      <c r="AL35" s="616"/>
      <c r="AM35" s="616"/>
      <c r="AN35" s="616"/>
      <c r="AO35" s="616"/>
      <c r="AP35" s="616"/>
      <c r="AQ35" s="616"/>
      <c r="AR35" s="616"/>
      <c r="AS35" s="616"/>
      <c r="AT35" s="616"/>
      <c r="AU35" s="616"/>
      <c r="AV35" s="616"/>
    </row>
    <row r="36" spans="1:48" s="625" customFormat="1" ht="15.75">
      <c r="A36" s="611" t="s">
        <v>14</v>
      </c>
      <c r="B36" s="606">
        <v>1049.6199999999999</v>
      </c>
      <c r="C36" s="622">
        <v>151000290</v>
      </c>
      <c r="D36" s="623">
        <v>44963</v>
      </c>
      <c r="E36" s="624">
        <v>4061</v>
      </c>
      <c r="F36" s="624">
        <v>4102</v>
      </c>
      <c r="G36" s="598"/>
      <c r="H36" s="616"/>
      <c r="I36" s="616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  <c r="W36" s="616"/>
      <c r="X36" s="616"/>
      <c r="Y36" s="616"/>
      <c r="Z36" s="616"/>
      <c r="AA36" s="616"/>
      <c r="AB36" s="616"/>
      <c r="AC36" s="616"/>
      <c r="AD36" s="616"/>
      <c r="AE36" s="616"/>
      <c r="AF36" s="616"/>
      <c r="AG36" s="616"/>
      <c r="AH36" s="616"/>
      <c r="AI36" s="616"/>
      <c r="AJ36" s="616"/>
      <c r="AK36" s="616"/>
      <c r="AL36" s="616"/>
      <c r="AM36" s="616"/>
      <c r="AN36" s="616"/>
      <c r="AO36" s="616"/>
      <c r="AP36" s="616"/>
      <c r="AQ36" s="616"/>
      <c r="AR36" s="616"/>
      <c r="AS36" s="616"/>
      <c r="AT36" s="616"/>
      <c r="AU36" s="616"/>
      <c r="AV36" s="616"/>
    </row>
    <row r="37" spans="1:48" s="625" customFormat="1" ht="15.75">
      <c r="A37" s="611" t="s">
        <v>20</v>
      </c>
      <c r="B37" s="606">
        <v>1486.21</v>
      </c>
      <c r="C37" s="622">
        <v>151000291</v>
      </c>
      <c r="D37" s="623">
        <v>44963</v>
      </c>
      <c r="E37" s="624">
        <v>4536</v>
      </c>
      <c r="F37" s="624">
        <v>3123</v>
      </c>
      <c r="G37" s="598"/>
      <c r="H37" s="616"/>
      <c r="I37" s="616"/>
      <c r="J37" s="616"/>
      <c r="K37" s="616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6"/>
      <c r="W37" s="616"/>
      <c r="X37" s="616"/>
      <c r="Y37" s="616"/>
      <c r="Z37" s="616"/>
      <c r="AA37" s="616"/>
      <c r="AB37" s="616"/>
      <c r="AC37" s="616"/>
      <c r="AD37" s="616"/>
      <c r="AE37" s="616"/>
      <c r="AF37" s="616"/>
      <c r="AG37" s="616"/>
      <c r="AH37" s="616"/>
      <c r="AI37" s="616"/>
      <c r="AJ37" s="616"/>
      <c r="AK37" s="616"/>
      <c r="AL37" s="616"/>
      <c r="AM37" s="616"/>
      <c r="AN37" s="616"/>
      <c r="AO37" s="616"/>
      <c r="AP37" s="616"/>
      <c r="AQ37" s="616"/>
      <c r="AR37" s="616"/>
      <c r="AS37" s="616"/>
      <c r="AT37" s="616"/>
      <c r="AU37" s="616"/>
      <c r="AV37" s="616"/>
    </row>
    <row r="38" spans="1:48" s="625" customFormat="1" ht="15.75">
      <c r="A38" s="611" t="s">
        <v>73</v>
      </c>
      <c r="B38" s="606">
        <v>2384.09</v>
      </c>
      <c r="C38" s="622">
        <v>151000291</v>
      </c>
      <c r="D38" s="623">
        <v>44963</v>
      </c>
      <c r="E38" s="624">
        <v>3449</v>
      </c>
      <c r="F38" s="624">
        <v>3697</v>
      </c>
      <c r="G38" s="598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616"/>
      <c r="AI38" s="616"/>
      <c r="AJ38" s="616"/>
      <c r="AK38" s="616"/>
      <c r="AL38" s="616"/>
      <c r="AM38" s="616"/>
      <c r="AN38" s="616"/>
      <c r="AO38" s="616"/>
      <c r="AP38" s="616"/>
      <c r="AQ38" s="616"/>
      <c r="AR38" s="616"/>
      <c r="AS38" s="616"/>
      <c r="AT38" s="616"/>
      <c r="AU38" s="616"/>
      <c r="AV38" s="616"/>
    </row>
    <row r="39" spans="1:48" s="625" customFormat="1" ht="30">
      <c r="A39" s="611" t="s">
        <v>16</v>
      </c>
      <c r="B39" s="606">
        <v>3253.45</v>
      </c>
      <c r="C39" s="622">
        <v>162001859</v>
      </c>
      <c r="D39" s="623">
        <v>44963</v>
      </c>
      <c r="E39" s="624">
        <v>3580</v>
      </c>
      <c r="F39" s="624">
        <v>1274</v>
      </c>
      <c r="G39" s="598"/>
      <c r="H39" s="616"/>
      <c r="I39" s="616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  <c r="W39" s="616"/>
      <c r="X39" s="616"/>
      <c r="Y39" s="616"/>
      <c r="Z39" s="616"/>
      <c r="AA39" s="616"/>
      <c r="AB39" s="616"/>
      <c r="AC39" s="616"/>
      <c r="AD39" s="616"/>
      <c r="AE39" s="616"/>
      <c r="AF39" s="616"/>
      <c r="AG39" s="616"/>
      <c r="AH39" s="616"/>
      <c r="AI39" s="616"/>
      <c r="AJ39" s="616"/>
      <c r="AK39" s="616"/>
      <c r="AL39" s="616"/>
      <c r="AM39" s="616"/>
      <c r="AN39" s="616"/>
      <c r="AO39" s="616"/>
      <c r="AP39" s="616"/>
      <c r="AQ39" s="616"/>
      <c r="AR39" s="616"/>
      <c r="AS39" s="616"/>
      <c r="AT39" s="616"/>
      <c r="AU39" s="616"/>
      <c r="AV39" s="616"/>
    </row>
    <row r="40" spans="1:48" s="625" customFormat="1" ht="15.75">
      <c r="A40" s="611" t="s">
        <v>19</v>
      </c>
      <c r="B40" s="621">
        <v>680.15</v>
      </c>
      <c r="C40" s="622">
        <v>162001859</v>
      </c>
      <c r="D40" s="623">
        <v>44963</v>
      </c>
      <c r="E40" s="624">
        <v>3266</v>
      </c>
      <c r="F40" s="624">
        <v>1274</v>
      </c>
      <c r="G40" s="598"/>
      <c r="H40" s="616"/>
      <c r="I40" s="616"/>
      <c r="J40" s="616"/>
      <c r="K40" s="616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  <c r="W40" s="616"/>
      <c r="X40" s="616"/>
      <c r="Y40" s="616"/>
      <c r="Z40" s="616"/>
      <c r="AA40" s="616"/>
      <c r="AB40" s="616"/>
      <c r="AC40" s="616"/>
      <c r="AD40" s="616"/>
      <c r="AE40" s="616"/>
      <c r="AF40" s="616"/>
      <c r="AG40" s="616"/>
      <c r="AH40" s="616"/>
      <c r="AI40" s="616"/>
      <c r="AJ40" s="616"/>
      <c r="AK40" s="616"/>
      <c r="AL40" s="616"/>
      <c r="AM40" s="616"/>
      <c r="AN40" s="616"/>
      <c r="AO40" s="616"/>
      <c r="AP40" s="616"/>
      <c r="AQ40" s="616"/>
      <c r="AR40" s="616"/>
      <c r="AS40" s="616"/>
      <c r="AT40" s="616"/>
      <c r="AU40" s="616"/>
      <c r="AV40" s="616"/>
    </row>
    <row r="41" spans="1:48" s="625" customFormat="1" ht="15.75">
      <c r="A41" s="611" t="s">
        <v>13</v>
      </c>
      <c r="B41" s="621">
        <v>2657.95</v>
      </c>
      <c r="C41" s="622">
        <v>161009440</v>
      </c>
      <c r="D41" s="623">
        <v>44964</v>
      </c>
      <c r="E41" s="624">
        <v>4748</v>
      </c>
      <c r="F41" s="624">
        <v>3596</v>
      </c>
      <c r="G41" s="598"/>
      <c r="H41" s="616"/>
      <c r="I41" s="616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616"/>
      <c r="Z41" s="616"/>
      <c r="AA41" s="616"/>
      <c r="AB41" s="616"/>
      <c r="AC41" s="616"/>
      <c r="AD41" s="616"/>
      <c r="AE41" s="616"/>
      <c r="AF41" s="616"/>
      <c r="AG41" s="616"/>
      <c r="AH41" s="616"/>
      <c r="AI41" s="616"/>
      <c r="AJ41" s="616"/>
      <c r="AK41" s="616"/>
      <c r="AL41" s="616"/>
      <c r="AM41" s="616"/>
      <c r="AN41" s="616"/>
      <c r="AO41" s="616"/>
      <c r="AP41" s="616"/>
      <c r="AQ41" s="616"/>
      <c r="AR41" s="616"/>
      <c r="AS41" s="616"/>
      <c r="AT41" s="616"/>
      <c r="AU41" s="616"/>
      <c r="AV41" s="616"/>
    </row>
    <row r="42" spans="1:48" s="625" customFormat="1" ht="15.75">
      <c r="A42" s="611" t="s">
        <v>14</v>
      </c>
      <c r="B42" s="621">
        <v>1065.8</v>
      </c>
      <c r="C42" s="622">
        <v>161009440</v>
      </c>
      <c r="D42" s="623">
        <v>44964</v>
      </c>
      <c r="E42" s="624">
        <v>4019</v>
      </c>
      <c r="F42" s="624">
        <v>4417</v>
      </c>
      <c r="G42" s="598"/>
      <c r="H42" s="616"/>
      <c r="I42" s="616"/>
      <c r="J42" s="616"/>
      <c r="K42" s="616"/>
      <c r="L42" s="616"/>
      <c r="M42" s="616"/>
      <c r="N42" s="616"/>
      <c r="O42" s="616"/>
      <c r="P42" s="616"/>
      <c r="Q42" s="616"/>
      <c r="R42" s="616"/>
      <c r="S42" s="616"/>
      <c r="T42" s="616"/>
      <c r="U42" s="616"/>
      <c r="V42" s="616"/>
      <c r="W42" s="616"/>
      <c r="X42" s="616"/>
      <c r="Y42" s="616"/>
      <c r="Z42" s="616"/>
      <c r="AA42" s="616"/>
      <c r="AB42" s="616"/>
      <c r="AC42" s="616"/>
      <c r="AD42" s="616"/>
      <c r="AE42" s="616"/>
      <c r="AF42" s="616"/>
      <c r="AG42" s="616"/>
      <c r="AH42" s="616"/>
      <c r="AI42" s="616"/>
      <c r="AJ42" s="616"/>
      <c r="AK42" s="616"/>
      <c r="AL42" s="616"/>
      <c r="AM42" s="616"/>
      <c r="AN42" s="616"/>
      <c r="AO42" s="616"/>
      <c r="AP42" s="616"/>
      <c r="AQ42" s="616"/>
      <c r="AR42" s="616"/>
      <c r="AS42" s="616"/>
      <c r="AT42" s="616"/>
      <c r="AU42" s="616"/>
      <c r="AV42" s="616"/>
    </row>
    <row r="43" spans="1:48" s="625" customFormat="1" ht="15.75">
      <c r="A43" s="611" t="s">
        <v>20</v>
      </c>
      <c r="B43" s="626">
        <v>1832.18</v>
      </c>
      <c r="C43" s="622">
        <v>151000294</v>
      </c>
      <c r="D43" s="623">
        <v>44964</v>
      </c>
      <c r="E43" s="624">
        <v>4054</v>
      </c>
      <c r="F43" s="624">
        <v>4497</v>
      </c>
      <c r="G43" s="598"/>
      <c r="H43" s="616"/>
      <c r="I43" s="616"/>
      <c r="J43" s="616"/>
      <c r="K43" s="616"/>
      <c r="L43" s="616"/>
      <c r="M43" s="616"/>
      <c r="N43" s="616"/>
      <c r="O43" s="616"/>
      <c r="P43" s="616"/>
      <c r="Q43" s="616"/>
      <c r="R43" s="616"/>
      <c r="S43" s="616"/>
      <c r="T43" s="616"/>
      <c r="U43" s="616"/>
      <c r="V43" s="616"/>
      <c r="W43" s="616"/>
      <c r="X43" s="616"/>
      <c r="Y43" s="616"/>
      <c r="Z43" s="616"/>
      <c r="AA43" s="616"/>
      <c r="AB43" s="616"/>
      <c r="AC43" s="616"/>
      <c r="AD43" s="616"/>
      <c r="AE43" s="616"/>
      <c r="AF43" s="616"/>
      <c r="AG43" s="616"/>
      <c r="AH43" s="616"/>
      <c r="AI43" s="616"/>
      <c r="AJ43" s="616"/>
      <c r="AK43" s="616"/>
      <c r="AL43" s="616"/>
      <c r="AM43" s="616"/>
      <c r="AN43" s="616"/>
      <c r="AO43" s="616"/>
      <c r="AP43" s="616"/>
      <c r="AQ43" s="616"/>
      <c r="AR43" s="616"/>
      <c r="AS43" s="616"/>
      <c r="AT43" s="616"/>
      <c r="AU43" s="616"/>
      <c r="AV43" s="616"/>
    </row>
    <row r="44" spans="1:48" s="625" customFormat="1" ht="15.75">
      <c r="A44" s="611" t="s">
        <v>73</v>
      </c>
      <c r="B44" s="626">
        <v>1889.42</v>
      </c>
      <c r="C44" s="622">
        <v>151000294</v>
      </c>
      <c r="D44" s="623">
        <v>44964</v>
      </c>
      <c r="E44" s="624">
        <v>3653</v>
      </c>
      <c r="F44" s="624">
        <v>3459</v>
      </c>
      <c r="G44" s="598"/>
      <c r="H44" s="616"/>
      <c r="I44" s="616"/>
      <c r="J44" s="616"/>
      <c r="K44" s="616"/>
      <c r="L44" s="616"/>
      <c r="M44" s="616"/>
      <c r="N44" s="616"/>
      <c r="O44" s="616"/>
      <c r="P44" s="616"/>
      <c r="Q44" s="616"/>
      <c r="R44" s="616"/>
      <c r="S44" s="616"/>
      <c r="T44" s="616"/>
      <c r="U44" s="616"/>
      <c r="V44" s="616"/>
      <c r="W44" s="616"/>
      <c r="X44" s="616"/>
      <c r="Y44" s="616"/>
      <c r="Z44" s="616"/>
      <c r="AA44" s="616"/>
      <c r="AB44" s="616"/>
      <c r="AC44" s="616"/>
      <c r="AD44" s="616"/>
      <c r="AE44" s="616"/>
      <c r="AF44" s="616"/>
      <c r="AG44" s="616"/>
      <c r="AH44" s="616"/>
      <c r="AI44" s="616"/>
      <c r="AJ44" s="616"/>
      <c r="AK44" s="616"/>
      <c r="AL44" s="616"/>
      <c r="AM44" s="616"/>
      <c r="AN44" s="616"/>
      <c r="AO44" s="616"/>
      <c r="AP44" s="616"/>
      <c r="AQ44" s="616"/>
      <c r="AR44" s="616"/>
      <c r="AS44" s="616"/>
      <c r="AT44" s="616"/>
      <c r="AU44" s="616"/>
      <c r="AV44" s="616"/>
    </row>
    <row r="45" spans="1:48" s="625" customFormat="1" ht="30">
      <c r="A45" s="611" t="s">
        <v>16</v>
      </c>
      <c r="B45" s="621">
        <v>3976.75</v>
      </c>
      <c r="C45" s="622">
        <v>162001875</v>
      </c>
      <c r="D45" s="623" t="s">
        <v>307</v>
      </c>
      <c r="E45" s="624">
        <v>4275</v>
      </c>
      <c r="F45" s="624">
        <v>2525</v>
      </c>
      <c r="G45" s="598"/>
      <c r="H45" s="616"/>
      <c r="I45" s="616"/>
      <c r="J45" s="616"/>
      <c r="K45" s="616"/>
      <c r="L45" s="616"/>
      <c r="M45" s="616"/>
      <c r="N45" s="616"/>
      <c r="O45" s="616"/>
      <c r="P45" s="616"/>
      <c r="Q45" s="616"/>
      <c r="R45" s="616"/>
      <c r="S45" s="616"/>
      <c r="T45" s="616"/>
      <c r="U45" s="616"/>
      <c r="V45" s="616"/>
      <c r="W45" s="616"/>
      <c r="X45" s="616"/>
      <c r="Y45" s="616"/>
      <c r="Z45" s="616"/>
      <c r="AA45" s="616"/>
      <c r="AB45" s="616"/>
      <c r="AC45" s="616"/>
      <c r="AD45" s="616"/>
      <c r="AE45" s="616"/>
      <c r="AF45" s="616"/>
      <c r="AG45" s="616"/>
      <c r="AH45" s="616"/>
      <c r="AI45" s="616"/>
      <c r="AJ45" s="616"/>
      <c r="AK45" s="616"/>
      <c r="AL45" s="616"/>
      <c r="AM45" s="616"/>
      <c r="AN45" s="616"/>
      <c r="AO45" s="616"/>
      <c r="AP45" s="616"/>
      <c r="AQ45" s="616"/>
      <c r="AR45" s="616"/>
      <c r="AS45" s="616"/>
      <c r="AT45" s="616"/>
      <c r="AU45" s="616"/>
      <c r="AV45" s="616"/>
    </row>
    <row r="46" spans="1:48" s="625" customFormat="1" ht="15.75">
      <c r="A46" s="611" t="s">
        <v>28</v>
      </c>
      <c r="B46" s="621">
        <v>3946.95</v>
      </c>
      <c r="C46" s="622">
        <v>162000059</v>
      </c>
      <c r="D46" s="623">
        <v>44964</v>
      </c>
      <c r="E46" s="624">
        <v>4054</v>
      </c>
      <c r="F46" s="624">
        <v>2793</v>
      </c>
      <c r="G46" s="598"/>
      <c r="H46" s="616"/>
      <c r="I46" s="616"/>
      <c r="J46" s="616"/>
      <c r="K46" s="616"/>
      <c r="L46" s="616"/>
      <c r="M46" s="616"/>
      <c r="N46" s="616"/>
      <c r="O46" s="616"/>
      <c r="P46" s="616"/>
      <c r="Q46" s="616"/>
      <c r="R46" s="616"/>
      <c r="S46" s="616"/>
      <c r="T46" s="616"/>
      <c r="U46" s="616"/>
      <c r="V46" s="616"/>
      <c r="W46" s="616"/>
      <c r="X46" s="616"/>
      <c r="Y46" s="616"/>
      <c r="Z46" s="616"/>
      <c r="AA46" s="616"/>
      <c r="AB46" s="616"/>
      <c r="AC46" s="616"/>
      <c r="AD46" s="616"/>
      <c r="AE46" s="616"/>
      <c r="AF46" s="616"/>
      <c r="AG46" s="616"/>
      <c r="AH46" s="616"/>
      <c r="AI46" s="616"/>
      <c r="AJ46" s="616"/>
      <c r="AK46" s="616"/>
      <c r="AL46" s="616"/>
      <c r="AM46" s="616"/>
      <c r="AN46" s="616"/>
      <c r="AO46" s="616"/>
      <c r="AP46" s="616"/>
      <c r="AQ46" s="616"/>
      <c r="AR46" s="616"/>
      <c r="AS46" s="616"/>
      <c r="AT46" s="616"/>
      <c r="AU46" s="616"/>
      <c r="AV46" s="616"/>
    </row>
    <row r="47" spans="1:48" s="625" customFormat="1" ht="15.75">
      <c r="A47" s="611" t="s">
        <v>280</v>
      </c>
      <c r="B47" s="606">
        <v>4024.25</v>
      </c>
      <c r="C47" s="622">
        <v>151000064</v>
      </c>
      <c r="D47" s="623">
        <v>44965</v>
      </c>
      <c r="E47" s="624">
        <v>4260</v>
      </c>
      <c r="F47" s="624">
        <v>3186</v>
      </c>
      <c r="G47" s="598"/>
      <c r="H47" s="616"/>
      <c r="I47" s="616"/>
      <c r="J47" s="616"/>
      <c r="K47" s="616"/>
      <c r="L47" s="616"/>
      <c r="M47" s="616"/>
      <c r="N47" s="616"/>
      <c r="O47" s="616"/>
      <c r="P47" s="616"/>
      <c r="Q47" s="616"/>
      <c r="R47" s="616"/>
      <c r="S47" s="616"/>
      <c r="T47" s="616"/>
      <c r="U47" s="616"/>
      <c r="V47" s="616"/>
      <c r="W47" s="616"/>
      <c r="X47" s="616"/>
      <c r="Y47" s="616"/>
      <c r="Z47" s="616"/>
      <c r="AA47" s="616"/>
      <c r="AB47" s="616"/>
      <c r="AC47" s="616"/>
      <c r="AD47" s="616"/>
      <c r="AE47" s="616"/>
      <c r="AF47" s="616"/>
      <c r="AG47" s="616"/>
      <c r="AH47" s="616"/>
      <c r="AI47" s="616"/>
      <c r="AJ47" s="616"/>
      <c r="AK47" s="616"/>
      <c r="AL47" s="616"/>
      <c r="AM47" s="616"/>
      <c r="AN47" s="616"/>
      <c r="AO47" s="616"/>
      <c r="AP47" s="616"/>
      <c r="AQ47" s="616"/>
      <c r="AR47" s="616"/>
      <c r="AS47" s="616"/>
      <c r="AT47" s="616"/>
      <c r="AU47" s="616"/>
      <c r="AV47" s="616"/>
    </row>
    <row r="48" spans="1:48" s="625" customFormat="1" ht="15.75">
      <c r="A48" s="611" t="s">
        <v>13</v>
      </c>
      <c r="B48" s="621">
        <v>3101.69</v>
      </c>
      <c r="C48" s="622">
        <v>161009442</v>
      </c>
      <c r="D48" s="623">
        <v>44967</v>
      </c>
      <c r="E48" s="624">
        <v>4624</v>
      </c>
      <c r="F48" s="624">
        <v>4142</v>
      </c>
      <c r="G48" s="598"/>
      <c r="H48" s="616"/>
      <c r="I48" s="616"/>
      <c r="J48" s="616"/>
      <c r="K48" s="616"/>
      <c r="L48" s="616"/>
      <c r="M48" s="616"/>
      <c r="N48" s="616"/>
      <c r="O48" s="616"/>
      <c r="P48" s="616"/>
      <c r="Q48" s="616"/>
      <c r="R48" s="616"/>
      <c r="S48" s="616"/>
      <c r="T48" s="616"/>
      <c r="U48" s="616"/>
      <c r="V48" s="616"/>
      <c r="W48" s="616"/>
      <c r="X48" s="616"/>
      <c r="Y48" s="616"/>
      <c r="Z48" s="616"/>
      <c r="AA48" s="616"/>
      <c r="AB48" s="616"/>
      <c r="AC48" s="616"/>
      <c r="AD48" s="616"/>
      <c r="AE48" s="616"/>
      <c r="AF48" s="616"/>
      <c r="AG48" s="616"/>
      <c r="AH48" s="616"/>
      <c r="AI48" s="616"/>
      <c r="AJ48" s="616"/>
      <c r="AK48" s="616"/>
      <c r="AL48" s="616"/>
      <c r="AM48" s="616"/>
      <c r="AN48" s="616"/>
      <c r="AO48" s="616"/>
      <c r="AP48" s="616"/>
      <c r="AQ48" s="616"/>
      <c r="AR48" s="616"/>
      <c r="AS48" s="616"/>
      <c r="AT48" s="616"/>
      <c r="AU48" s="616"/>
      <c r="AV48" s="616"/>
    </row>
    <row r="49" spans="1:48" s="625" customFormat="1" ht="15.75">
      <c r="A49" s="611" t="s">
        <v>14</v>
      </c>
      <c r="B49" s="621">
        <v>802.41</v>
      </c>
      <c r="C49" s="622">
        <v>161009442</v>
      </c>
      <c r="D49" s="623">
        <v>44967</v>
      </c>
      <c r="E49" s="624">
        <v>4444</v>
      </c>
      <c r="F49" s="624">
        <v>4000</v>
      </c>
      <c r="G49" s="598"/>
      <c r="H49" s="616"/>
      <c r="I49" s="616"/>
      <c r="J49" s="616"/>
      <c r="K49" s="616"/>
      <c r="L49" s="616"/>
      <c r="M49" s="616"/>
      <c r="N49" s="616"/>
      <c r="O49" s="616"/>
      <c r="P49" s="616"/>
      <c r="Q49" s="616"/>
      <c r="R49" s="616"/>
      <c r="S49" s="616"/>
      <c r="T49" s="616"/>
      <c r="U49" s="616"/>
      <c r="V49" s="616"/>
      <c r="W49" s="616"/>
      <c r="X49" s="616"/>
      <c r="Y49" s="616"/>
      <c r="Z49" s="616"/>
      <c r="AA49" s="616"/>
      <c r="AB49" s="616"/>
      <c r="AC49" s="616"/>
      <c r="AD49" s="616"/>
      <c r="AE49" s="616"/>
      <c r="AF49" s="616"/>
      <c r="AG49" s="616"/>
      <c r="AH49" s="616"/>
      <c r="AI49" s="616"/>
      <c r="AJ49" s="616"/>
      <c r="AK49" s="616"/>
      <c r="AL49" s="616"/>
      <c r="AM49" s="616"/>
      <c r="AN49" s="616"/>
      <c r="AO49" s="616"/>
      <c r="AP49" s="616"/>
      <c r="AQ49" s="616"/>
      <c r="AR49" s="616"/>
      <c r="AS49" s="616"/>
      <c r="AT49" s="616"/>
      <c r="AU49" s="616"/>
      <c r="AV49" s="616"/>
    </row>
    <row r="50" spans="1:48" s="625" customFormat="1" ht="15.75">
      <c r="A50" s="611" t="s">
        <v>73</v>
      </c>
      <c r="B50" s="621">
        <v>3716.45</v>
      </c>
      <c r="C50" s="622">
        <v>161009443</v>
      </c>
      <c r="D50" s="623">
        <v>44967</v>
      </c>
      <c r="E50" s="624">
        <v>4447</v>
      </c>
      <c r="F50" s="624">
        <v>4336</v>
      </c>
      <c r="G50" s="598"/>
      <c r="H50" s="616"/>
      <c r="I50" s="616"/>
      <c r="J50" s="616"/>
      <c r="K50" s="616"/>
      <c r="L50" s="616"/>
      <c r="M50" s="616"/>
      <c r="N50" s="616"/>
      <c r="O50" s="616"/>
      <c r="P50" s="616"/>
      <c r="Q50" s="616"/>
      <c r="R50" s="616"/>
      <c r="S50" s="616"/>
      <c r="T50" s="616"/>
      <c r="U50" s="616"/>
      <c r="V50" s="616"/>
      <c r="W50" s="616"/>
      <c r="X50" s="616"/>
      <c r="Y50" s="616"/>
      <c r="Z50" s="616"/>
      <c r="AA50" s="616"/>
      <c r="AB50" s="616"/>
      <c r="AC50" s="616"/>
      <c r="AD50" s="616"/>
      <c r="AE50" s="616"/>
      <c r="AF50" s="616"/>
      <c r="AG50" s="616"/>
      <c r="AH50" s="616"/>
      <c r="AI50" s="616"/>
      <c r="AJ50" s="616"/>
      <c r="AK50" s="616"/>
      <c r="AL50" s="616"/>
      <c r="AM50" s="616"/>
      <c r="AN50" s="616"/>
      <c r="AO50" s="616"/>
      <c r="AP50" s="616"/>
      <c r="AQ50" s="616"/>
      <c r="AR50" s="616"/>
      <c r="AS50" s="616"/>
      <c r="AT50" s="616"/>
      <c r="AU50" s="616"/>
      <c r="AV50" s="616"/>
    </row>
    <row r="51" spans="1:48" s="625" customFormat="1" ht="15.75">
      <c r="A51" s="611" t="s">
        <v>17</v>
      </c>
      <c r="B51" s="621">
        <v>3212.86</v>
      </c>
      <c r="C51" s="622">
        <v>162001867</v>
      </c>
      <c r="D51" s="623">
        <v>44967</v>
      </c>
      <c r="E51" s="624">
        <v>3019</v>
      </c>
      <c r="F51" s="624">
        <v>2766</v>
      </c>
      <c r="G51" s="598"/>
      <c r="H51" s="616"/>
      <c r="I51" s="616"/>
      <c r="J51" s="616"/>
      <c r="K51" s="616"/>
      <c r="L51" s="616"/>
      <c r="M51" s="616"/>
      <c r="N51" s="616"/>
      <c r="O51" s="616"/>
      <c r="P51" s="616"/>
      <c r="Q51" s="616"/>
      <c r="R51" s="616"/>
      <c r="S51" s="616"/>
      <c r="T51" s="616"/>
      <c r="U51" s="616"/>
      <c r="V51" s="616"/>
      <c r="W51" s="616"/>
      <c r="X51" s="616"/>
      <c r="Y51" s="616"/>
      <c r="Z51" s="616"/>
      <c r="AA51" s="616"/>
      <c r="AB51" s="616"/>
      <c r="AC51" s="616"/>
      <c r="AD51" s="616"/>
      <c r="AE51" s="616"/>
      <c r="AF51" s="616"/>
      <c r="AG51" s="616"/>
      <c r="AH51" s="616"/>
      <c r="AI51" s="616"/>
      <c r="AJ51" s="616"/>
      <c r="AK51" s="616"/>
      <c r="AL51" s="616"/>
      <c r="AM51" s="616"/>
      <c r="AN51" s="616"/>
      <c r="AO51" s="616"/>
      <c r="AP51" s="616"/>
      <c r="AQ51" s="616"/>
      <c r="AR51" s="616"/>
      <c r="AS51" s="616"/>
      <c r="AT51" s="616"/>
      <c r="AU51" s="616"/>
      <c r="AV51" s="616"/>
    </row>
    <row r="52" spans="1:48" s="625" customFormat="1" ht="15.75">
      <c r="A52" s="611" t="s">
        <v>19</v>
      </c>
      <c r="B52" s="621">
        <v>657.84</v>
      </c>
      <c r="C52" s="622">
        <v>162001867</v>
      </c>
      <c r="D52" s="623">
        <v>44967</v>
      </c>
      <c r="E52" s="624">
        <v>3172</v>
      </c>
      <c r="F52" s="624">
        <v>2766</v>
      </c>
      <c r="G52" s="598"/>
      <c r="H52" s="616"/>
      <c r="I52" s="616"/>
      <c r="J52" s="616"/>
      <c r="K52" s="616"/>
      <c r="L52" s="616"/>
      <c r="M52" s="616"/>
      <c r="N52" s="616"/>
      <c r="O52" s="616"/>
      <c r="P52" s="616"/>
      <c r="Q52" s="616"/>
      <c r="R52" s="616"/>
      <c r="S52" s="616"/>
      <c r="T52" s="616"/>
      <c r="U52" s="616"/>
      <c r="V52" s="616"/>
      <c r="W52" s="616"/>
      <c r="X52" s="616"/>
      <c r="Y52" s="616"/>
      <c r="Z52" s="616"/>
      <c r="AA52" s="616"/>
      <c r="AB52" s="616"/>
      <c r="AC52" s="616"/>
      <c r="AD52" s="616"/>
      <c r="AE52" s="616"/>
      <c r="AF52" s="616"/>
      <c r="AG52" s="616"/>
      <c r="AH52" s="616"/>
      <c r="AI52" s="616"/>
      <c r="AJ52" s="616"/>
      <c r="AK52" s="616"/>
      <c r="AL52" s="616"/>
      <c r="AM52" s="616"/>
      <c r="AN52" s="616"/>
      <c r="AO52" s="616"/>
      <c r="AP52" s="616"/>
      <c r="AQ52" s="616"/>
      <c r="AR52" s="616"/>
      <c r="AS52" s="616"/>
      <c r="AT52" s="616"/>
      <c r="AU52" s="616"/>
      <c r="AV52" s="616"/>
    </row>
    <row r="53" spans="1:48" s="625" customFormat="1" ht="15.75">
      <c r="A53" s="611" t="s">
        <v>20</v>
      </c>
      <c r="B53" s="621">
        <v>1930.39</v>
      </c>
      <c r="C53" s="622">
        <v>151000295</v>
      </c>
      <c r="D53" s="623">
        <v>44965</v>
      </c>
      <c r="E53" s="624">
        <v>4301</v>
      </c>
      <c r="F53" s="624">
        <v>3254</v>
      </c>
      <c r="G53" s="598"/>
      <c r="H53" s="616"/>
      <c r="I53" s="616"/>
      <c r="J53" s="616"/>
      <c r="K53" s="616"/>
      <c r="L53" s="616"/>
      <c r="M53" s="616"/>
      <c r="N53" s="616"/>
      <c r="O53" s="616"/>
      <c r="P53" s="616"/>
      <c r="Q53" s="616"/>
      <c r="R53" s="616"/>
      <c r="S53" s="616"/>
      <c r="T53" s="616"/>
      <c r="U53" s="616"/>
      <c r="V53" s="616"/>
      <c r="W53" s="616"/>
      <c r="X53" s="616"/>
      <c r="Y53" s="616"/>
      <c r="Z53" s="616"/>
      <c r="AA53" s="616"/>
      <c r="AB53" s="616"/>
      <c r="AC53" s="616"/>
      <c r="AD53" s="616"/>
      <c r="AE53" s="616"/>
      <c r="AF53" s="616"/>
      <c r="AG53" s="616"/>
      <c r="AH53" s="616"/>
      <c r="AI53" s="616"/>
      <c r="AJ53" s="616"/>
      <c r="AK53" s="616"/>
      <c r="AL53" s="616"/>
      <c r="AM53" s="616"/>
      <c r="AN53" s="616"/>
      <c r="AO53" s="616"/>
      <c r="AP53" s="616"/>
      <c r="AQ53" s="616"/>
      <c r="AR53" s="616"/>
      <c r="AS53" s="616"/>
      <c r="AT53" s="616"/>
      <c r="AU53" s="616"/>
      <c r="AV53" s="616"/>
    </row>
    <row r="54" spans="1:48" s="625" customFormat="1" ht="15.75">
      <c r="A54" s="611" t="s">
        <v>73</v>
      </c>
      <c r="B54" s="621">
        <v>1871.06</v>
      </c>
      <c r="C54" s="622">
        <v>151000295</v>
      </c>
      <c r="D54" s="623">
        <v>44965</v>
      </c>
      <c r="E54" s="624">
        <v>3967</v>
      </c>
      <c r="F54" s="624">
        <v>3976</v>
      </c>
      <c r="G54" s="598"/>
      <c r="H54" s="616"/>
      <c r="I54" s="616"/>
      <c r="J54" s="616"/>
      <c r="K54" s="616"/>
      <c r="L54" s="616"/>
      <c r="M54" s="616"/>
      <c r="N54" s="616"/>
      <c r="O54" s="616"/>
      <c r="P54" s="616"/>
      <c r="Q54" s="616"/>
      <c r="R54" s="616"/>
      <c r="S54" s="616"/>
      <c r="T54" s="616"/>
      <c r="U54" s="616"/>
      <c r="V54" s="616"/>
      <c r="W54" s="616"/>
      <c r="X54" s="616"/>
      <c r="Y54" s="616"/>
      <c r="Z54" s="616"/>
      <c r="AA54" s="616"/>
      <c r="AB54" s="616"/>
      <c r="AC54" s="616"/>
      <c r="AD54" s="616"/>
      <c r="AE54" s="616"/>
      <c r="AF54" s="616"/>
      <c r="AG54" s="616"/>
      <c r="AH54" s="616"/>
      <c r="AI54" s="616"/>
      <c r="AJ54" s="616"/>
      <c r="AK54" s="616"/>
      <c r="AL54" s="616"/>
      <c r="AM54" s="616"/>
      <c r="AN54" s="616"/>
      <c r="AO54" s="616"/>
      <c r="AP54" s="616"/>
      <c r="AQ54" s="616"/>
      <c r="AR54" s="616"/>
      <c r="AS54" s="616"/>
      <c r="AT54" s="616"/>
      <c r="AU54" s="616"/>
      <c r="AV54" s="616"/>
    </row>
    <row r="55" spans="1:48" s="625" customFormat="1" ht="15.75">
      <c r="A55" s="611" t="s">
        <v>112</v>
      </c>
      <c r="B55" s="606">
        <v>931.69</v>
      </c>
      <c r="C55" s="622">
        <v>151000045</v>
      </c>
      <c r="D55" s="623">
        <v>44968</v>
      </c>
      <c r="E55" s="624">
        <v>4838</v>
      </c>
      <c r="F55" s="624">
        <v>4418</v>
      </c>
      <c r="G55" s="598"/>
      <c r="H55" s="616"/>
      <c r="I55" s="616"/>
      <c r="J55" s="616"/>
      <c r="K55" s="616"/>
      <c r="L55" s="616"/>
      <c r="M55" s="616"/>
      <c r="N55" s="616"/>
      <c r="O55" s="616"/>
      <c r="P55" s="616"/>
      <c r="Q55" s="616"/>
      <c r="R55" s="616"/>
      <c r="S55" s="616"/>
      <c r="T55" s="616"/>
      <c r="U55" s="616"/>
      <c r="V55" s="616"/>
      <c r="W55" s="616"/>
      <c r="X55" s="616"/>
      <c r="Y55" s="616"/>
      <c r="Z55" s="616"/>
      <c r="AA55" s="616"/>
      <c r="AB55" s="616"/>
      <c r="AC55" s="616"/>
      <c r="AD55" s="616"/>
      <c r="AE55" s="616"/>
      <c r="AF55" s="616"/>
      <c r="AG55" s="616"/>
      <c r="AH55" s="616"/>
      <c r="AI55" s="616"/>
      <c r="AJ55" s="616"/>
      <c r="AK55" s="616"/>
      <c r="AL55" s="616"/>
      <c r="AM55" s="616"/>
      <c r="AN55" s="616"/>
      <c r="AO55" s="616"/>
      <c r="AP55" s="616"/>
      <c r="AQ55" s="616"/>
      <c r="AR55" s="616"/>
      <c r="AS55" s="616"/>
      <c r="AT55" s="616"/>
      <c r="AU55" s="616"/>
      <c r="AV55" s="616"/>
    </row>
    <row r="56" spans="1:48" s="625" customFormat="1" ht="15.75">
      <c r="A56" s="611" t="s">
        <v>113</v>
      </c>
      <c r="B56" s="606">
        <v>2951.16</v>
      </c>
      <c r="C56" s="622">
        <v>151000045</v>
      </c>
      <c r="D56" s="623">
        <v>44968</v>
      </c>
      <c r="E56" s="624">
        <v>4838</v>
      </c>
      <c r="F56" s="624">
        <v>4418</v>
      </c>
      <c r="G56" s="598"/>
      <c r="H56" s="616"/>
      <c r="I56" s="616"/>
      <c r="J56" s="616"/>
      <c r="K56" s="616"/>
      <c r="L56" s="616"/>
      <c r="M56" s="616"/>
      <c r="N56" s="616"/>
      <c r="O56" s="616"/>
      <c r="P56" s="616"/>
      <c r="Q56" s="616"/>
      <c r="R56" s="616"/>
      <c r="S56" s="616"/>
      <c r="T56" s="616"/>
      <c r="U56" s="616"/>
      <c r="V56" s="616"/>
      <c r="W56" s="616"/>
      <c r="X56" s="616"/>
      <c r="Y56" s="616"/>
      <c r="Z56" s="616"/>
      <c r="AA56" s="616"/>
      <c r="AB56" s="616"/>
      <c r="AC56" s="616"/>
      <c r="AD56" s="616"/>
      <c r="AE56" s="616"/>
      <c r="AF56" s="616"/>
      <c r="AG56" s="616"/>
      <c r="AH56" s="616"/>
      <c r="AI56" s="616"/>
      <c r="AJ56" s="616"/>
      <c r="AK56" s="616"/>
      <c r="AL56" s="616"/>
      <c r="AM56" s="616"/>
      <c r="AN56" s="616"/>
      <c r="AO56" s="616"/>
      <c r="AP56" s="616"/>
      <c r="AQ56" s="616"/>
      <c r="AR56" s="616"/>
      <c r="AS56" s="616"/>
      <c r="AT56" s="616"/>
      <c r="AU56" s="616"/>
      <c r="AV56" s="616"/>
    </row>
    <row r="57" spans="1:48" s="625" customFormat="1" ht="15.75">
      <c r="A57" s="611" t="s">
        <v>27</v>
      </c>
      <c r="B57" s="606">
        <v>4057.4</v>
      </c>
      <c r="C57" s="622">
        <v>162000064</v>
      </c>
      <c r="D57" s="623">
        <v>44968</v>
      </c>
      <c r="E57" s="624">
        <v>4115</v>
      </c>
      <c r="F57" s="624">
        <v>3888</v>
      </c>
      <c r="G57" s="598"/>
      <c r="H57" s="616"/>
      <c r="I57" s="616"/>
      <c r="J57" s="616"/>
      <c r="K57" s="616"/>
      <c r="L57" s="616"/>
      <c r="M57" s="616"/>
      <c r="N57" s="616"/>
      <c r="O57" s="616"/>
      <c r="P57" s="616"/>
      <c r="Q57" s="616"/>
      <c r="R57" s="616"/>
      <c r="S57" s="616"/>
      <c r="T57" s="616"/>
      <c r="U57" s="616"/>
      <c r="V57" s="616"/>
      <c r="W57" s="616"/>
      <c r="X57" s="616"/>
      <c r="Y57" s="616"/>
      <c r="Z57" s="616"/>
      <c r="AA57" s="616"/>
      <c r="AB57" s="616"/>
      <c r="AC57" s="616"/>
      <c r="AD57" s="616"/>
      <c r="AE57" s="616"/>
      <c r="AF57" s="616"/>
      <c r="AG57" s="616"/>
      <c r="AH57" s="616"/>
      <c r="AI57" s="616"/>
      <c r="AJ57" s="616"/>
      <c r="AK57" s="616"/>
      <c r="AL57" s="616"/>
      <c r="AM57" s="616"/>
      <c r="AN57" s="616"/>
      <c r="AO57" s="616"/>
      <c r="AP57" s="616"/>
      <c r="AQ57" s="616"/>
      <c r="AR57" s="616"/>
      <c r="AS57" s="616"/>
      <c r="AT57" s="616"/>
      <c r="AU57" s="616"/>
      <c r="AV57" s="616"/>
    </row>
    <row r="58" spans="1:48" s="625" customFormat="1" ht="15.75">
      <c r="A58" s="611" t="s">
        <v>20</v>
      </c>
      <c r="B58" s="606">
        <v>1157.71</v>
      </c>
      <c r="C58" s="622">
        <v>161009444</v>
      </c>
      <c r="D58" s="623">
        <v>44968</v>
      </c>
      <c r="E58" s="624">
        <v>4288</v>
      </c>
      <c r="F58" s="624">
        <v>3343</v>
      </c>
      <c r="G58" s="598"/>
      <c r="H58" s="616"/>
      <c r="I58" s="616"/>
      <c r="J58" s="616"/>
      <c r="K58" s="616"/>
      <c r="L58" s="616"/>
      <c r="M58" s="616"/>
      <c r="N58" s="616"/>
      <c r="O58" s="616"/>
      <c r="P58" s="616"/>
      <c r="Q58" s="616"/>
      <c r="R58" s="616"/>
      <c r="S58" s="616"/>
      <c r="T58" s="616"/>
      <c r="U58" s="616"/>
      <c r="V58" s="616"/>
      <c r="W58" s="616"/>
      <c r="X58" s="616"/>
      <c r="Y58" s="616"/>
      <c r="Z58" s="616"/>
      <c r="AA58" s="616"/>
      <c r="AB58" s="616"/>
      <c r="AC58" s="616"/>
      <c r="AD58" s="616"/>
      <c r="AE58" s="616"/>
      <c r="AF58" s="616"/>
      <c r="AG58" s="616"/>
      <c r="AH58" s="616"/>
      <c r="AI58" s="616"/>
      <c r="AJ58" s="616"/>
      <c r="AK58" s="616"/>
      <c r="AL58" s="616"/>
      <c r="AM58" s="616"/>
      <c r="AN58" s="616"/>
      <c r="AO58" s="616"/>
      <c r="AP58" s="616"/>
      <c r="AQ58" s="616"/>
      <c r="AR58" s="616"/>
      <c r="AS58" s="616"/>
      <c r="AT58" s="616"/>
      <c r="AU58" s="616"/>
      <c r="AV58" s="616"/>
    </row>
    <row r="59" spans="1:48" s="625" customFormat="1" ht="15.75">
      <c r="A59" s="611" t="s">
        <v>73</v>
      </c>
      <c r="B59" s="621">
        <v>2606.59</v>
      </c>
      <c r="C59" s="622">
        <v>161009444</v>
      </c>
      <c r="D59" s="623">
        <v>44968</v>
      </c>
      <c r="E59" s="624">
        <v>3737</v>
      </c>
      <c r="F59" s="624">
        <v>3171</v>
      </c>
      <c r="G59" s="598"/>
      <c r="H59" s="616"/>
      <c r="I59" s="616"/>
      <c r="J59" s="616"/>
      <c r="K59" s="616"/>
      <c r="L59" s="616"/>
      <c r="M59" s="616"/>
      <c r="N59" s="616"/>
      <c r="O59" s="616"/>
      <c r="P59" s="616"/>
      <c r="Q59" s="616"/>
      <c r="R59" s="616"/>
      <c r="S59" s="616"/>
      <c r="T59" s="616"/>
      <c r="U59" s="616"/>
      <c r="V59" s="616"/>
      <c r="W59" s="616"/>
      <c r="X59" s="616"/>
      <c r="Y59" s="616"/>
      <c r="Z59" s="616"/>
      <c r="AA59" s="616"/>
      <c r="AB59" s="616"/>
      <c r="AC59" s="616"/>
      <c r="AD59" s="616"/>
      <c r="AE59" s="616"/>
      <c r="AF59" s="616"/>
      <c r="AG59" s="616"/>
      <c r="AH59" s="616"/>
      <c r="AI59" s="616"/>
      <c r="AJ59" s="616"/>
      <c r="AK59" s="616"/>
      <c r="AL59" s="616"/>
      <c r="AM59" s="616"/>
      <c r="AN59" s="616"/>
      <c r="AO59" s="616"/>
      <c r="AP59" s="616"/>
      <c r="AQ59" s="616"/>
      <c r="AR59" s="616"/>
      <c r="AS59" s="616"/>
      <c r="AT59" s="616"/>
      <c r="AU59" s="616"/>
      <c r="AV59" s="616"/>
    </row>
    <row r="60" spans="1:48" s="625" customFormat="1" ht="15.75">
      <c r="A60" s="611" t="s">
        <v>13</v>
      </c>
      <c r="B60" s="621">
        <v>2745.29</v>
      </c>
      <c r="C60" s="622">
        <v>151000297</v>
      </c>
      <c r="D60" s="623">
        <v>44966</v>
      </c>
      <c r="E60" s="624">
        <v>4898</v>
      </c>
      <c r="F60" s="624">
        <v>3999</v>
      </c>
      <c r="G60" s="598"/>
      <c r="H60" s="616"/>
      <c r="I60" s="616"/>
      <c r="J60" s="616"/>
      <c r="K60" s="616"/>
      <c r="L60" s="616"/>
      <c r="M60" s="616"/>
      <c r="N60" s="616"/>
      <c r="O60" s="616"/>
      <c r="P60" s="616"/>
      <c r="Q60" s="616"/>
      <c r="R60" s="616"/>
      <c r="S60" s="616"/>
      <c r="T60" s="616"/>
      <c r="U60" s="616"/>
      <c r="V60" s="616"/>
      <c r="W60" s="616"/>
      <c r="X60" s="616"/>
      <c r="Y60" s="616"/>
      <c r="Z60" s="616"/>
      <c r="AA60" s="616"/>
      <c r="AB60" s="616"/>
      <c r="AC60" s="616"/>
      <c r="AD60" s="616"/>
      <c r="AE60" s="616"/>
      <c r="AF60" s="616"/>
      <c r="AG60" s="616"/>
      <c r="AH60" s="616"/>
      <c r="AI60" s="616"/>
      <c r="AJ60" s="616"/>
      <c r="AK60" s="616"/>
      <c r="AL60" s="616"/>
      <c r="AM60" s="616"/>
      <c r="AN60" s="616"/>
      <c r="AO60" s="616"/>
      <c r="AP60" s="616"/>
      <c r="AQ60" s="616"/>
      <c r="AR60" s="616"/>
      <c r="AS60" s="616"/>
      <c r="AT60" s="616"/>
      <c r="AU60" s="616"/>
      <c r="AV60" s="616"/>
    </row>
    <row r="61" spans="1:48" s="625" customFormat="1" ht="15.75">
      <c r="A61" s="611" t="s">
        <v>14</v>
      </c>
      <c r="B61" s="621">
        <v>1032.9100000000001</v>
      </c>
      <c r="C61" s="622">
        <v>151000297</v>
      </c>
      <c r="D61" s="623">
        <v>44966</v>
      </c>
      <c r="E61" s="624">
        <v>4809</v>
      </c>
      <c r="F61" s="624">
        <v>4519</v>
      </c>
      <c r="G61" s="598"/>
      <c r="H61" s="616"/>
      <c r="I61" s="616"/>
      <c r="J61" s="616"/>
      <c r="K61" s="616"/>
      <c r="L61" s="616"/>
      <c r="M61" s="616"/>
      <c r="N61" s="616"/>
      <c r="O61" s="616"/>
      <c r="P61" s="616"/>
      <c r="Q61" s="616"/>
      <c r="R61" s="616"/>
      <c r="S61" s="616"/>
      <c r="T61" s="616"/>
      <c r="U61" s="616"/>
      <c r="V61" s="616"/>
      <c r="W61" s="616"/>
      <c r="X61" s="616"/>
      <c r="Y61" s="616"/>
      <c r="Z61" s="616"/>
      <c r="AA61" s="616"/>
      <c r="AB61" s="616"/>
      <c r="AC61" s="616"/>
      <c r="AD61" s="616"/>
      <c r="AE61" s="616"/>
      <c r="AF61" s="616"/>
      <c r="AG61" s="616"/>
      <c r="AH61" s="616"/>
      <c r="AI61" s="616"/>
      <c r="AJ61" s="616"/>
      <c r="AK61" s="616"/>
      <c r="AL61" s="616"/>
      <c r="AM61" s="616"/>
      <c r="AN61" s="616"/>
      <c r="AO61" s="616"/>
      <c r="AP61" s="616"/>
      <c r="AQ61" s="616"/>
      <c r="AR61" s="616"/>
      <c r="AS61" s="616"/>
      <c r="AT61" s="616"/>
      <c r="AU61" s="616"/>
      <c r="AV61" s="616"/>
    </row>
    <row r="62" spans="1:48" s="625" customFormat="1" ht="15.75">
      <c r="A62" s="611" t="s">
        <v>20</v>
      </c>
      <c r="B62" s="626">
        <v>1910.67</v>
      </c>
      <c r="C62" s="622">
        <v>151000298</v>
      </c>
      <c r="D62" s="623">
        <v>44969</v>
      </c>
      <c r="E62" s="624">
        <v>4372</v>
      </c>
      <c r="F62" s="624">
        <v>3401</v>
      </c>
      <c r="G62" s="598"/>
      <c r="H62" s="616"/>
      <c r="I62" s="616"/>
      <c r="J62" s="616"/>
      <c r="K62" s="616"/>
      <c r="L62" s="616"/>
      <c r="M62" s="616"/>
      <c r="N62" s="616"/>
      <c r="O62" s="616"/>
      <c r="P62" s="616"/>
      <c r="Q62" s="616"/>
      <c r="R62" s="616"/>
      <c r="S62" s="616"/>
      <c r="T62" s="616"/>
      <c r="U62" s="616"/>
      <c r="V62" s="616"/>
      <c r="W62" s="616"/>
      <c r="X62" s="616"/>
      <c r="Y62" s="616"/>
      <c r="Z62" s="616"/>
      <c r="AA62" s="616"/>
      <c r="AB62" s="616"/>
      <c r="AC62" s="616"/>
      <c r="AD62" s="616"/>
      <c r="AE62" s="616"/>
      <c r="AF62" s="616"/>
      <c r="AG62" s="616"/>
      <c r="AH62" s="616"/>
      <c r="AI62" s="616"/>
      <c r="AJ62" s="616"/>
      <c r="AK62" s="616"/>
      <c r="AL62" s="616"/>
      <c r="AM62" s="616"/>
      <c r="AN62" s="616"/>
      <c r="AO62" s="616"/>
      <c r="AP62" s="616"/>
      <c r="AQ62" s="616"/>
      <c r="AR62" s="616"/>
      <c r="AS62" s="616"/>
      <c r="AT62" s="616"/>
      <c r="AU62" s="616"/>
      <c r="AV62" s="616"/>
    </row>
    <row r="63" spans="1:48" s="625" customFormat="1" ht="15.75">
      <c r="A63" s="611" t="s">
        <v>73</v>
      </c>
      <c r="B63" s="626">
        <v>1794.98</v>
      </c>
      <c r="C63" s="622">
        <v>151000298</v>
      </c>
      <c r="D63" s="623">
        <v>44969</v>
      </c>
      <c r="E63" s="624">
        <v>3830</v>
      </c>
      <c r="F63" s="624">
        <v>3571</v>
      </c>
      <c r="G63" s="598"/>
      <c r="H63" s="616"/>
      <c r="I63" s="616"/>
      <c r="J63" s="616"/>
      <c r="K63" s="616"/>
      <c r="L63" s="616"/>
      <c r="M63" s="616"/>
      <c r="N63" s="616"/>
      <c r="O63" s="616"/>
      <c r="P63" s="616"/>
      <c r="Q63" s="616"/>
      <c r="R63" s="616"/>
      <c r="S63" s="616"/>
      <c r="T63" s="616"/>
      <c r="U63" s="616"/>
      <c r="V63" s="616"/>
      <c r="W63" s="616"/>
      <c r="X63" s="616"/>
      <c r="Y63" s="616"/>
      <c r="Z63" s="616"/>
      <c r="AA63" s="616"/>
      <c r="AB63" s="616"/>
      <c r="AC63" s="616"/>
      <c r="AD63" s="616"/>
      <c r="AE63" s="616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6"/>
      <c r="AQ63" s="616"/>
      <c r="AR63" s="616"/>
      <c r="AS63" s="616"/>
      <c r="AT63" s="616"/>
      <c r="AU63" s="616"/>
      <c r="AV63" s="616"/>
    </row>
    <row r="64" spans="1:48" s="625" customFormat="1" ht="15.75">
      <c r="A64" s="611" t="s">
        <v>17</v>
      </c>
      <c r="B64" s="621">
        <v>3893.1</v>
      </c>
      <c r="C64" s="622">
        <v>162001872</v>
      </c>
      <c r="D64" s="623">
        <v>44969</v>
      </c>
      <c r="E64" s="624">
        <v>3086</v>
      </c>
      <c r="F64" s="624">
        <v>2127</v>
      </c>
      <c r="G64" s="598"/>
      <c r="H64" s="616"/>
      <c r="I64" s="616"/>
      <c r="J64" s="616"/>
      <c r="K64" s="616"/>
      <c r="L64" s="616"/>
      <c r="M64" s="616"/>
      <c r="N64" s="616"/>
      <c r="O64" s="616"/>
      <c r="P64" s="616"/>
      <c r="Q64" s="616"/>
      <c r="R64" s="616"/>
      <c r="S64" s="616"/>
      <c r="T64" s="616"/>
      <c r="U64" s="616"/>
      <c r="V64" s="616"/>
      <c r="W64" s="616"/>
      <c r="X64" s="616"/>
      <c r="Y64" s="616"/>
      <c r="Z64" s="616"/>
      <c r="AA64" s="616"/>
      <c r="AB64" s="616"/>
      <c r="AC64" s="616"/>
      <c r="AD64" s="616"/>
      <c r="AE64" s="616"/>
      <c r="AF64" s="616"/>
      <c r="AG64" s="616"/>
      <c r="AH64" s="616"/>
      <c r="AI64" s="616"/>
      <c r="AJ64" s="616"/>
      <c r="AK64" s="616"/>
      <c r="AL64" s="616"/>
      <c r="AM64" s="616"/>
      <c r="AN64" s="616"/>
      <c r="AO64" s="616"/>
      <c r="AP64" s="616"/>
      <c r="AQ64" s="616"/>
      <c r="AR64" s="616"/>
      <c r="AS64" s="616"/>
      <c r="AT64" s="616"/>
      <c r="AU64" s="616"/>
      <c r="AV64" s="616"/>
    </row>
    <row r="65" spans="1:48" s="625" customFormat="1" ht="15.75">
      <c r="A65" s="611" t="s">
        <v>13</v>
      </c>
      <c r="B65" s="621">
        <v>1815.9</v>
      </c>
      <c r="C65" s="622">
        <v>161009447</v>
      </c>
      <c r="D65" s="623">
        <v>44970</v>
      </c>
      <c r="E65" s="624">
        <v>4831</v>
      </c>
      <c r="F65" s="624">
        <v>3239</v>
      </c>
      <c r="G65" s="598"/>
      <c r="H65" s="616"/>
      <c r="I65" s="616"/>
      <c r="J65" s="616"/>
      <c r="K65" s="616"/>
      <c r="L65" s="616"/>
      <c r="M65" s="616"/>
      <c r="N65" s="616"/>
      <c r="O65" s="616"/>
      <c r="P65" s="616"/>
      <c r="Q65" s="616"/>
      <c r="R65" s="616"/>
      <c r="S65" s="616"/>
      <c r="T65" s="616"/>
      <c r="U65" s="616"/>
      <c r="V65" s="616"/>
      <c r="W65" s="616"/>
      <c r="X65" s="616"/>
      <c r="Y65" s="616"/>
      <c r="Z65" s="616"/>
      <c r="AA65" s="616"/>
      <c r="AB65" s="616"/>
      <c r="AC65" s="616"/>
      <c r="AD65" s="616"/>
      <c r="AE65" s="616"/>
      <c r="AF65" s="616"/>
      <c r="AG65" s="616"/>
      <c r="AH65" s="616"/>
      <c r="AI65" s="616"/>
      <c r="AJ65" s="616"/>
      <c r="AK65" s="616"/>
      <c r="AL65" s="616"/>
      <c r="AM65" s="616"/>
      <c r="AN65" s="616"/>
      <c r="AO65" s="616"/>
      <c r="AP65" s="616"/>
      <c r="AQ65" s="616"/>
      <c r="AR65" s="616"/>
      <c r="AS65" s="616"/>
      <c r="AT65" s="616"/>
      <c r="AU65" s="616"/>
      <c r="AV65" s="616"/>
    </row>
    <row r="66" spans="1:48" s="625" customFormat="1" ht="15.75">
      <c r="A66" s="611" t="s">
        <v>14</v>
      </c>
      <c r="B66" s="606">
        <v>1982.6</v>
      </c>
      <c r="C66" s="622">
        <v>161009447</v>
      </c>
      <c r="D66" s="623">
        <v>44970</v>
      </c>
      <c r="E66" s="624">
        <v>4856</v>
      </c>
      <c r="F66" s="624">
        <v>3384</v>
      </c>
      <c r="G66" s="598"/>
      <c r="H66" s="616"/>
      <c r="I66" s="616"/>
      <c r="J66" s="616"/>
      <c r="K66" s="616"/>
      <c r="L66" s="616"/>
      <c r="M66" s="616"/>
      <c r="N66" s="616"/>
      <c r="O66" s="616"/>
      <c r="P66" s="616"/>
      <c r="Q66" s="616"/>
      <c r="R66" s="616"/>
      <c r="S66" s="616"/>
      <c r="T66" s="616"/>
      <c r="U66" s="616"/>
      <c r="V66" s="616"/>
      <c r="W66" s="616"/>
      <c r="X66" s="616"/>
      <c r="Y66" s="616"/>
      <c r="Z66" s="616"/>
      <c r="AA66" s="616"/>
      <c r="AB66" s="616"/>
      <c r="AC66" s="616"/>
      <c r="AD66" s="616"/>
      <c r="AE66" s="616"/>
      <c r="AF66" s="616"/>
      <c r="AG66" s="616"/>
      <c r="AH66" s="616"/>
      <c r="AI66" s="616"/>
      <c r="AJ66" s="616"/>
      <c r="AK66" s="616"/>
      <c r="AL66" s="616"/>
      <c r="AM66" s="616"/>
      <c r="AN66" s="616"/>
      <c r="AO66" s="616"/>
      <c r="AP66" s="616"/>
      <c r="AQ66" s="616"/>
      <c r="AR66" s="616"/>
      <c r="AS66" s="616"/>
      <c r="AT66" s="616"/>
      <c r="AU66" s="616"/>
      <c r="AV66" s="616"/>
    </row>
    <row r="67" spans="1:48" s="625" customFormat="1" ht="15.75">
      <c r="A67" s="611" t="s">
        <v>73</v>
      </c>
      <c r="B67" s="621">
        <v>3823.15</v>
      </c>
      <c r="C67" s="622">
        <v>161009448</v>
      </c>
      <c r="D67" s="623">
        <v>44971</v>
      </c>
      <c r="E67" s="624">
        <v>4554</v>
      </c>
      <c r="F67" s="624">
        <v>3403</v>
      </c>
      <c r="G67" s="598"/>
      <c r="H67" s="616"/>
      <c r="I67" s="616"/>
      <c r="J67" s="616"/>
      <c r="K67" s="616"/>
      <c r="L67" s="616"/>
      <c r="M67" s="616"/>
      <c r="N67" s="616"/>
      <c r="O67" s="616"/>
      <c r="P67" s="616"/>
      <c r="Q67" s="616"/>
      <c r="R67" s="616"/>
      <c r="S67" s="616"/>
      <c r="T67" s="616"/>
      <c r="U67" s="616"/>
      <c r="V67" s="616"/>
      <c r="W67" s="616"/>
      <c r="X67" s="616"/>
      <c r="Y67" s="616"/>
      <c r="Z67" s="616"/>
      <c r="AA67" s="616"/>
      <c r="AB67" s="616"/>
      <c r="AC67" s="616"/>
      <c r="AD67" s="616"/>
      <c r="AE67" s="616"/>
      <c r="AF67" s="616"/>
      <c r="AG67" s="616"/>
      <c r="AH67" s="616"/>
      <c r="AI67" s="616"/>
      <c r="AJ67" s="616"/>
      <c r="AK67" s="616"/>
      <c r="AL67" s="616"/>
      <c r="AM67" s="616"/>
      <c r="AN67" s="616"/>
      <c r="AO67" s="616"/>
      <c r="AP67" s="616"/>
      <c r="AQ67" s="616"/>
      <c r="AR67" s="616"/>
      <c r="AS67" s="616"/>
      <c r="AT67" s="616"/>
      <c r="AU67" s="616"/>
      <c r="AV67" s="616"/>
    </row>
    <row r="68" spans="1:48" s="625" customFormat="1" ht="30">
      <c r="A68" s="611" t="s">
        <v>16</v>
      </c>
      <c r="B68" s="621">
        <v>3238.64</v>
      </c>
      <c r="C68" s="622">
        <v>162001874</v>
      </c>
      <c r="D68" s="623">
        <v>44970</v>
      </c>
      <c r="E68" s="624">
        <v>2663</v>
      </c>
      <c r="F68" s="624">
        <v>2229</v>
      </c>
      <c r="G68" s="598"/>
      <c r="H68" s="616"/>
      <c r="I68" s="616"/>
      <c r="J68" s="616"/>
      <c r="K68" s="616"/>
      <c r="L68" s="616"/>
      <c r="M68" s="616"/>
      <c r="N68" s="616"/>
      <c r="O68" s="616"/>
      <c r="P68" s="616"/>
      <c r="Q68" s="616"/>
      <c r="R68" s="616"/>
      <c r="S68" s="616"/>
      <c r="T68" s="616"/>
      <c r="U68" s="616"/>
      <c r="V68" s="616"/>
      <c r="W68" s="616"/>
      <c r="X68" s="616"/>
      <c r="Y68" s="616"/>
      <c r="Z68" s="616"/>
      <c r="AA68" s="616"/>
      <c r="AB68" s="616"/>
      <c r="AC68" s="616"/>
      <c r="AD68" s="616"/>
      <c r="AE68" s="616"/>
      <c r="AF68" s="616"/>
      <c r="AG68" s="616"/>
      <c r="AH68" s="616"/>
      <c r="AI68" s="616"/>
      <c r="AJ68" s="616"/>
      <c r="AK68" s="616"/>
      <c r="AL68" s="616"/>
      <c r="AM68" s="616"/>
      <c r="AN68" s="616"/>
      <c r="AO68" s="616"/>
      <c r="AP68" s="616"/>
      <c r="AQ68" s="616"/>
      <c r="AR68" s="616"/>
      <c r="AS68" s="616"/>
      <c r="AT68" s="616"/>
      <c r="AU68" s="616"/>
      <c r="AV68" s="616"/>
    </row>
    <row r="69" spans="1:48" s="625" customFormat="1" ht="15.75">
      <c r="A69" s="611" t="s">
        <v>19</v>
      </c>
      <c r="B69" s="621">
        <v>664.56</v>
      </c>
      <c r="C69" s="622">
        <v>162001874</v>
      </c>
      <c r="D69" s="623">
        <v>44970</v>
      </c>
      <c r="E69" s="624">
        <v>2869</v>
      </c>
      <c r="F69" s="624">
        <v>2229</v>
      </c>
      <c r="G69" s="598"/>
      <c r="H69" s="616"/>
      <c r="I69" s="616"/>
      <c r="J69" s="616"/>
      <c r="K69" s="616"/>
      <c r="L69" s="616"/>
      <c r="M69" s="616"/>
      <c r="N69" s="616"/>
      <c r="O69" s="616"/>
      <c r="P69" s="616"/>
      <c r="Q69" s="616"/>
      <c r="R69" s="616"/>
      <c r="S69" s="616"/>
      <c r="T69" s="616"/>
      <c r="U69" s="616"/>
      <c r="V69" s="616"/>
      <c r="W69" s="616"/>
      <c r="X69" s="616"/>
      <c r="Y69" s="616"/>
      <c r="Z69" s="616"/>
      <c r="AA69" s="616"/>
      <c r="AB69" s="616"/>
      <c r="AC69" s="616"/>
      <c r="AD69" s="616"/>
      <c r="AE69" s="616"/>
      <c r="AF69" s="616"/>
      <c r="AG69" s="616"/>
      <c r="AH69" s="616"/>
      <c r="AI69" s="616"/>
      <c r="AJ69" s="616"/>
      <c r="AK69" s="616"/>
      <c r="AL69" s="616"/>
      <c r="AM69" s="616"/>
      <c r="AN69" s="616"/>
      <c r="AO69" s="616"/>
      <c r="AP69" s="616"/>
      <c r="AQ69" s="616"/>
      <c r="AR69" s="616"/>
      <c r="AS69" s="616"/>
      <c r="AT69" s="616"/>
      <c r="AU69" s="616"/>
      <c r="AV69" s="616"/>
    </row>
    <row r="70" spans="1:48" s="625" customFormat="1" ht="15.75">
      <c r="A70" s="611" t="s">
        <v>280</v>
      </c>
      <c r="B70" s="621">
        <v>4047.55</v>
      </c>
      <c r="C70" s="622">
        <v>161002343</v>
      </c>
      <c r="D70" s="623">
        <v>44970</v>
      </c>
      <c r="E70" s="624">
        <v>4445</v>
      </c>
      <c r="F70" s="624">
        <v>2619</v>
      </c>
      <c r="G70" s="598"/>
      <c r="H70" s="616"/>
      <c r="I70" s="616"/>
      <c r="J70" s="616"/>
      <c r="K70" s="616"/>
      <c r="L70" s="616"/>
      <c r="M70" s="616"/>
      <c r="N70" s="616"/>
      <c r="O70" s="616"/>
      <c r="P70" s="616"/>
      <c r="Q70" s="616"/>
      <c r="R70" s="616"/>
      <c r="S70" s="616"/>
      <c r="T70" s="616"/>
      <c r="U70" s="616"/>
      <c r="V70" s="616"/>
      <c r="W70" s="616"/>
      <c r="X70" s="616"/>
      <c r="Y70" s="616"/>
      <c r="Z70" s="616"/>
      <c r="AA70" s="616"/>
      <c r="AB70" s="616"/>
      <c r="AC70" s="616"/>
      <c r="AD70" s="616"/>
      <c r="AE70" s="616"/>
      <c r="AF70" s="616"/>
      <c r="AG70" s="616"/>
      <c r="AH70" s="616"/>
      <c r="AI70" s="616"/>
      <c r="AJ70" s="616"/>
      <c r="AK70" s="616"/>
      <c r="AL70" s="616"/>
      <c r="AM70" s="616"/>
      <c r="AN70" s="616"/>
      <c r="AO70" s="616"/>
      <c r="AP70" s="616"/>
      <c r="AQ70" s="616"/>
      <c r="AR70" s="616"/>
      <c r="AS70" s="616"/>
      <c r="AT70" s="616"/>
      <c r="AU70" s="616"/>
      <c r="AV70" s="616"/>
    </row>
    <row r="71" spans="1:48" s="625" customFormat="1" ht="30">
      <c r="A71" s="611" t="s">
        <v>16</v>
      </c>
      <c r="B71" s="621">
        <v>3118.9</v>
      </c>
      <c r="C71" s="622">
        <v>162001879</v>
      </c>
      <c r="D71" s="623">
        <v>44972</v>
      </c>
      <c r="E71" s="624">
        <v>2979</v>
      </c>
      <c r="F71" s="624">
        <v>1350</v>
      </c>
      <c r="G71" s="598"/>
      <c r="H71" s="616"/>
      <c r="I71" s="616"/>
      <c r="J71" s="616"/>
      <c r="K71" s="616"/>
      <c r="L71" s="616"/>
      <c r="M71" s="616"/>
      <c r="N71" s="616"/>
      <c r="O71" s="616"/>
      <c r="P71" s="616"/>
      <c r="Q71" s="616"/>
      <c r="R71" s="616"/>
      <c r="S71" s="616"/>
      <c r="T71" s="616"/>
      <c r="U71" s="616"/>
      <c r="V71" s="616"/>
      <c r="W71" s="616"/>
      <c r="X71" s="616"/>
      <c r="Y71" s="616"/>
      <c r="Z71" s="616"/>
      <c r="AA71" s="616"/>
      <c r="AB71" s="616"/>
      <c r="AC71" s="616"/>
      <c r="AD71" s="616"/>
      <c r="AE71" s="616"/>
      <c r="AF71" s="616"/>
      <c r="AG71" s="616"/>
      <c r="AH71" s="616"/>
      <c r="AI71" s="616"/>
      <c r="AJ71" s="616"/>
      <c r="AK71" s="616"/>
      <c r="AL71" s="616"/>
      <c r="AM71" s="616"/>
      <c r="AN71" s="616"/>
      <c r="AO71" s="616"/>
      <c r="AP71" s="616"/>
      <c r="AQ71" s="616"/>
      <c r="AR71" s="616"/>
      <c r="AS71" s="616"/>
      <c r="AT71" s="616"/>
      <c r="AU71" s="616"/>
      <c r="AV71" s="616"/>
    </row>
    <row r="72" spans="1:48" s="625" customFormat="1" ht="15.75">
      <c r="A72" s="611" t="s">
        <v>19</v>
      </c>
      <c r="B72" s="621">
        <v>645.1</v>
      </c>
      <c r="C72" s="622">
        <v>162001879</v>
      </c>
      <c r="D72" s="623">
        <v>44972</v>
      </c>
      <c r="E72" s="624">
        <v>3123</v>
      </c>
      <c r="F72" s="624">
        <v>1350</v>
      </c>
      <c r="G72" s="598"/>
      <c r="H72" s="616"/>
      <c r="I72" s="616"/>
      <c r="J72" s="616"/>
      <c r="K72" s="616"/>
      <c r="L72" s="616"/>
      <c r="M72" s="616"/>
      <c r="N72" s="616"/>
      <c r="O72" s="616"/>
      <c r="P72" s="616"/>
      <c r="Q72" s="616"/>
      <c r="R72" s="616"/>
      <c r="S72" s="616"/>
      <c r="T72" s="616"/>
      <c r="U72" s="616"/>
      <c r="V72" s="616"/>
      <c r="W72" s="616"/>
      <c r="X72" s="616"/>
      <c r="Y72" s="616"/>
      <c r="Z72" s="616"/>
      <c r="AA72" s="616"/>
      <c r="AB72" s="616"/>
      <c r="AC72" s="616"/>
      <c r="AD72" s="616"/>
      <c r="AE72" s="616"/>
      <c r="AF72" s="616"/>
      <c r="AG72" s="616"/>
      <c r="AH72" s="616"/>
      <c r="AI72" s="616"/>
      <c r="AJ72" s="616"/>
      <c r="AK72" s="616"/>
      <c r="AL72" s="616"/>
      <c r="AM72" s="616"/>
      <c r="AN72" s="616"/>
      <c r="AO72" s="616"/>
      <c r="AP72" s="616"/>
      <c r="AQ72" s="616"/>
      <c r="AR72" s="616"/>
      <c r="AS72" s="616"/>
      <c r="AT72" s="616"/>
      <c r="AU72" s="616"/>
      <c r="AV72" s="616"/>
    </row>
    <row r="73" spans="1:48" s="625" customFormat="1" ht="15.75">
      <c r="A73" s="611" t="s">
        <v>20</v>
      </c>
      <c r="B73" s="606">
        <v>1502.54</v>
      </c>
      <c r="C73" s="622">
        <v>161009451</v>
      </c>
      <c r="D73" s="623">
        <v>44973</v>
      </c>
      <c r="E73" s="624">
        <v>4602</v>
      </c>
      <c r="F73" s="624">
        <v>3755</v>
      </c>
      <c r="G73" s="598"/>
      <c r="H73" s="616"/>
      <c r="I73" s="616"/>
      <c r="J73" s="616"/>
      <c r="K73" s="616"/>
      <c r="L73" s="616"/>
      <c r="M73" s="616"/>
      <c r="N73" s="616"/>
      <c r="O73" s="616"/>
      <c r="P73" s="616"/>
      <c r="Q73" s="616"/>
      <c r="R73" s="616"/>
      <c r="S73" s="616"/>
      <c r="T73" s="616"/>
      <c r="U73" s="616"/>
      <c r="V73" s="616"/>
      <c r="W73" s="616"/>
      <c r="X73" s="616"/>
      <c r="Y73" s="616"/>
      <c r="Z73" s="616"/>
      <c r="AA73" s="616"/>
      <c r="AB73" s="616"/>
      <c r="AC73" s="616"/>
      <c r="AD73" s="616"/>
      <c r="AE73" s="616"/>
      <c r="AF73" s="616"/>
      <c r="AG73" s="616"/>
      <c r="AH73" s="616"/>
      <c r="AI73" s="616"/>
      <c r="AJ73" s="616"/>
      <c r="AK73" s="616"/>
      <c r="AL73" s="616"/>
      <c r="AM73" s="616"/>
      <c r="AN73" s="616"/>
      <c r="AO73" s="616"/>
      <c r="AP73" s="616"/>
      <c r="AQ73" s="616"/>
      <c r="AR73" s="616"/>
      <c r="AS73" s="616"/>
      <c r="AT73" s="616"/>
      <c r="AU73" s="616"/>
      <c r="AV73" s="616"/>
    </row>
    <row r="74" spans="1:48" s="625" customFormat="1" ht="15.75">
      <c r="A74" s="611" t="s">
        <v>73</v>
      </c>
      <c r="B74" s="606">
        <v>2336.66</v>
      </c>
      <c r="C74" s="622">
        <v>161009451</v>
      </c>
      <c r="D74" s="623">
        <v>44973</v>
      </c>
      <c r="E74" s="624">
        <v>4446</v>
      </c>
      <c r="F74" s="624">
        <v>3242</v>
      </c>
      <c r="G74" s="598"/>
      <c r="H74" s="616"/>
      <c r="I74" s="616"/>
      <c r="J74" s="616"/>
      <c r="K74" s="616"/>
      <c r="L74" s="616"/>
      <c r="M74" s="616"/>
      <c r="N74" s="616"/>
      <c r="O74" s="616"/>
      <c r="P74" s="616"/>
      <c r="Q74" s="616"/>
      <c r="R74" s="616"/>
      <c r="S74" s="616"/>
      <c r="T74" s="616"/>
      <c r="U74" s="616"/>
      <c r="V74" s="616"/>
      <c r="W74" s="616"/>
      <c r="X74" s="616"/>
      <c r="Y74" s="616"/>
      <c r="Z74" s="616"/>
      <c r="AA74" s="616"/>
      <c r="AB74" s="616"/>
      <c r="AC74" s="616"/>
      <c r="AD74" s="616"/>
      <c r="AE74" s="616"/>
      <c r="AF74" s="616"/>
      <c r="AG74" s="616"/>
      <c r="AH74" s="616"/>
      <c r="AI74" s="616"/>
      <c r="AJ74" s="616"/>
      <c r="AK74" s="616"/>
      <c r="AL74" s="616"/>
      <c r="AM74" s="616"/>
      <c r="AN74" s="616"/>
      <c r="AO74" s="616"/>
      <c r="AP74" s="616"/>
      <c r="AQ74" s="616"/>
      <c r="AR74" s="616"/>
      <c r="AS74" s="616"/>
      <c r="AT74" s="616"/>
      <c r="AU74" s="616"/>
      <c r="AV74" s="616"/>
    </row>
    <row r="75" spans="1:48" s="625" customFormat="1" ht="15.75">
      <c r="A75" s="611" t="s">
        <v>269</v>
      </c>
      <c r="B75" s="606">
        <v>3996.15</v>
      </c>
      <c r="C75" s="622">
        <v>151000072</v>
      </c>
      <c r="D75" s="623">
        <v>44973</v>
      </c>
      <c r="E75" s="624">
        <v>4742</v>
      </c>
      <c r="F75" s="624">
        <v>3327</v>
      </c>
      <c r="G75" s="598"/>
      <c r="H75" s="616"/>
      <c r="I75" s="616"/>
      <c r="J75" s="616"/>
      <c r="K75" s="616"/>
      <c r="L75" s="616"/>
      <c r="M75" s="616"/>
      <c r="N75" s="616"/>
      <c r="O75" s="616"/>
      <c r="P75" s="616"/>
      <c r="Q75" s="616"/>
      <c r="R75" s="616"/>
      <c r="S75" s="616"/>
      <c r="T75" s="616"/>
      <c r="U75" s="616"/>
      <c r="V75" s="616"/>
      <c r="W75" s="616"/>
      <c r="X75" s="616"/>
      <c r="Y75" s="616"/>
      <c r="Z75" s="616"/>
      <c r="AA75" s="616"/>
      <c r="AB75" s="616"/>
      <c r="AC75" s="616"/>
      <c r="AD75" s="616"/>
      <c r="AE75" s="616"/>
      <c r="AF75" s="616"/>
      <c r="AG75" s="616"/>
      <c r="AH75" s="616"/>
      <c r="AI75" s="616"/>
      <c r="AJ75" s="616"/>
      <c r="AK75" s="616"/>
      <c r="AL75" s="616"/>
      <c r="AM75" s="616"/>
      <c r="AN75" s="616"/>
      <c r="AO75" s="616"/>
      <c r="AP75" s="616"/>
      <c r="AQ75" s="616"/>
      <c r="AR75" s="616"/>
      <c r="AS75" s="616"/>
      <c r="AT75" s="616"/>
      <c r="AU75" s="616"/>
      <c r="AV75" s="616"/>
    </row>
    <row r="76" spans="1:48" s="625" customFormat="1" ht="15.75">
      <c r="A76" s="611" t="s">
        <v>27</v>
      </c>
      <c r="B76" s="606">
        <v>3949.5</v>
      </c>
      <c r="C76" s="622">
        <v>162000069</v>
      </c>
      <c r="D76" s="623">
        <v>44973</v>
      </c>
      <c r="E76" s="624">
        <v>3706</v>
      </c>
      <c r="F76" s="624">
        <v>3281</v>
      </c>
      <c r="G76" s="598"/>
      <c r="H76" s="616"/>
      <c r="I76" s="616"/>
      <c r="J76" s="616"/>
      <c r="K76" s="616"/>
      <c r="L76" s="616"/>
      <c r="M76" s="616"/>
      <c r="N76" s="616"/>
      <c r="O76" s="616"/>
      <c r="P76" s="616"/>
      <c r="Q76" s="616"/>
      <c r="R76" s="616"/>
      <c r="S76" s="616"/>
      <c r="T76" s="616"/>
      <c r="U76" s="616"/>
      <c r="V76" s="616"/>
      <c r="W76" s="616"/>
      <c r="X76" s="616"/>
      <c r="Y76" s="616"/>
      <c r="Z76" s="616"/>
      <c r="AA76" s="616"/>
      <c r="AB76" s="616"/>
      <c r="AC76" s="616"/>
      <c r="AD76" s="616"/>
      <c r="AE76" s="616"/>
      <c r="AF76" s="616"/>
      <c r="AG76" s="616"/>
      <c r="AH76" s="616"/>
      <c r="AI76" s="616"/>
      <c r="AJ76" s="616"/>
      <c r="AK76" s="616"/>
      <c r="AL76" s="616"/>
      <c r="AM76" s="616"/>
      <c r="AN76" s="616"/>
      <c r="AO76" s="616"/>
      <c r="AP76" s="616"/>
      <c r="AQ76" s="616"/>
      <c r="AR76" s="616"/>
      <c r="AS76" s="616"/>
      <c r="AT76" s="616"/>
      <c r="AU76" s="616"/>
      <c r="AV76" s="616"/>
    </row>
    <row r="77" spans="1:48" s="625" customFormat="1" ht="15.75">
      <c r="A77" s="611" t="s">
        <v>13</v>
      </c>
      <c r="B77" s="621">
        <v>1947.68</v>
      </c>
      <c r="C77" s="622">
        <v>161009452</v>
      </c>
      <c r="D77" s="623">
        <v>44974</v>
      </c>
      <c r="E77" s="624">
        <v>4781</v>
      </c>
      <c r="F77" s="624">
        <v>3846</v>
      </c>
      <c r="G77" s="598"/>
      <c r="H77" s="616"/>
      <c r="I77" s="616"/>
      <c r="J77" s="616"/>
      <c r="K77" s="616"/>
      <c r="L77" s="616"/>
      <c r="M77" s="616"/>
      <c r="N77" s="616"/>
      <c r="O77" s="616"/>
      <c r="P77" s="616"/>
      <c r="Q77" s="616"/>
      <c r="R77" s="616"/>
      <c r="S77" s="616"/>
      <c r="T77" s="616"/>
      <c r="U77" s="616"/>
      <c r="V77" s="616"/>
      <c r="W77" s="616"/>
      <c r="X77" s="616"/>
      <c r="Y77" s="616"/>
      <c r="Z77" s="616"/>
      <c r="AA77" s="616"/>
      <c r="AB77" s="616"/>
      <c r="AC77" s="616"/>
      <c r="AD77" s="616"/>
      <c r="AE77" s="616"/>
      <c r="AF77" s="616"/>
      <c r="AG77" s="616"/>
      <c r="AH77" s="616"/>
      <c r="AI77" s="616"/>
      <c r="AJ77" s="616"/>
      <c r="AK77" s="616"/>
      <c r="AL77" s="616"/>
      <c r="AM77" s="616"/>
      <c r="AN77" s="616"/>
      <c r="AO77" s="616"/>
      <c r="AP77" s="616"/>
      <c r="AQ77" s="616"/>
      <c r="AR77" s="616"/>
      <c r="AS77" s="616"/>
      <c r="AT77" s="616"/>
      <c r="AU77" s="616"/>
      <c r="AV77" s="616"/>
    </row>
    <row r="78" spans="1:48" s="625" customFormat="1" ht="15.75">
      <c r="A78" s="611" t="s">
        <v>14</v>
      </c>
      <c r="B78" s="621">
        <v>1773.77</v>
      </c>
      <c r="C78" s="622">
        <v>161009452</v>
      </c>
      <c r="D78" s="623">
        <v>44974</v>
      </c>
      <c r="E78" s="624">
        <v>4273</v>
      </c>
      <c r="F78" s="624">
        <v>3815</v>
      </c>
      <c r="G78" s="598"/>
      <c r="H78" s="616"/>
      <c r="I78" s="616"/>
      <c r="J78" s="616"/>
      <c r="K78" s="616"/>
      <c r="L78" s="616"/>
      <c r="M78" s="616"/>
      <c r="N78" s="616"/>
      <c r="O78" s="616"/>
      <c r="P78" s="616"/>
      <c r="Q78" s="616"/>
      <c r="R78" s="616"/>
      <c r="S78" s="616"/>
      <c r="T78" s="616"/>
      <c r="U78" s="616"/>
      <c r="V78" s="616"/>
      <c r="W78" s="616"/>
      <c r="X78" s="616"/>
      <c r="Y78" s="616"/>
      <c r="Z78" s="616"/>
      <c r="AA78" s="616"/>
      <c r="AB78" s="616"/>
      <c r="AC78" s="616"/>
      <c r="AD78" s="616"/>
      <c r="AE78" s="616"/>
      <c r="AF78" s="616"/>
      <c r="AG78" s="616"/>
      <c r="AH78" s="616"/>
      <c r="AI78" s="616"/>
      <c r="AJ78" s="616"/>
      <c r="AK78" s="616"/>
      <c r="AL78" s="616"/>
      <c r="AM78" s="616"/>
      <c r="AN78" s="616"/>
      <c r="AO78" s="616"/>
      <c r="AP78" s="616"/>
      <c r="AQ78" s="616"/>
      <c r="AR78" s="616"/>
      <c r="AS78" s="616"/>
      <c r="AT78" s="616"/>
      <c r="AU78" s="616"/>
      <c r="AV78" s="616"/>
    </row>
    <row r="79" spans="1:48" s="625" customFormat="1" ht="15.75">
      <c r="A79" s="611" t="s">
        <v>20</v>
      </c>
      <c r="B79" s="621">
        <v>1227.46</v>
      </c>
      <c r="C79" s="622">
        <v>161009450</v>
      </c>
      <c r="D79" s="623">
        <v>44973</v>
      </c>
      <c r="E79" s="624">
        <v>4448</v>
      </c>
      <c r="F79" s="624">
        <v>4270</v>
      </c>
      <c r="G79" s="598"/>
      <c r="H79" s="616"/>
      <c r="I79" s="616"/>
      <c r="J79" s="616"/>
      <c r="K79" s="616"/>
      <c r="L79" s="616"/>
      <c r="M79" s="616"/>
      <c r="N79" s="616"/>
      <c r="O79" s="616"/>
      <c r="P79" s="616"/>
      <c r="Q79" s="616"/>
      <c r="R79" s="616"/>
      <c r="S79" s="616"/>
      <c r="T79" s="616"/>
      <c r="U79" s="616"/>
      <c r="V79" s="616"/>
      <c r="W79" s="616"/>
      <c r="X79" s="616"/>
      <c r="Y79" s="616"/>
      <c r="Z79" s="616"/>
      <c r="AA79" s="616"/>
      <c r="AB79" s="616"/>
      <c r="AC79" s="616"/>
      <c r="AD79" s="616"/>
      <c r="AE79" s="616"/>
      <c r="AF79" s="616"/>
      <c r="AG79" s="616"/>
      <c r="AH79" s="616"/>
      <c r="AI79" s="616"/>
      <c r="AJ79" s="616"/>
      <c r="AK79" s="616"/>
      <c r="AL79" s="616"/>
      <c r="AM79" s="616"/>
      <c r="AN79" s="616"/>
      <c r="AO79" s="616"/>
      <c r="AP79" s="616"/>
      <c r="AQ79" s="616"/>
      <c r="AR79" s="616"/>
      <c r="AS79" s="616"/>
      <c r="AT79" s="616"/>
      <c r="AU79" s="616"/>
      <c r="AV79" s="616"/>
    </row>
    <row r="80" spans="1:48" s="625" customFormat="1" ht="15.75">
      <c r="A80" s="611" t="s">
        <v>73</v>
      </c>
      <c r="B80" s="626">
        <v>2606.29</v>
      </c>
      <c r="C80" s="622">
        <v>161009450</v>
      </c>
      <c r="D80" s="623">
        <v>44973</v>
      </c>
      <c r="E80" s="624">
        <v>4339</v>
      </c>
      <c r="F80" s="624">
        <v>3029</v>
      </c>
      <c r="G80" s="598"/>
      <c r="H80" s="616"/>
      <c r="I80" s="616"/>
      <c r="J80" s="616"/>
      <c r="K80" s="616"/>
      <c r="L80" s="616"/>
      <c r="M80" s="616"/>
      <c r="N80" s="616"/>
      <c r="O80" s="616"/>
      <c r="P80" s="616"/>
      <c r="Q80" s="616"/>
      <c r="R80" s="616"/>
      <c r="S80" s="616"/>
      <c r="T80" s="616"/>
      <c r="U80" s="616"/>
      <c r="V80" s="616"/>
      <c r="W80" s="616"/>
      <c r="X80" s="616"/>
      <c r="Y80" s="616"/>
      <c r="Z80" s="616"/>
      <c r="AA80" s="616"/>
      <c r="AB80" s="616"/>
      <c r="AC80" s="616"/>
      <c r="AD80" s="616"/>
      <c r="AE80" s="616"/>
      <c r="AF80" s="616"/>
      <c r="AG80" s="616"/>
      <c r="AH80" s="616"/>
      <c r="AI80" s="616"/>
      <c r="AJ80" s="616"/>
      <c r="AK80" s="616"/>
      <c r="AL80" s="616"/>
      <c r="AM80" s="616"/>
      <c r="AN80" s="616"/>
      <c r="AO80" s="616"/>
      <c r="AP80" s="616"/>
      <c r="AQ80" s="616"/>
      <c r="AR80" s="616"/>
      <c r="AS80" s="616"/>
      <c r="AT80" s="616"/>
      <c r="AU80" s="616"/>
      <c r="AV80" s="616"/>
    </row>
    <row r="81" spans="1:48" s="625" customFormat="1" ht="15.75">
      <c r="A81" s="611" t="s">
        <v>269</v>
      </c>
      <c r="B81" s="626">
        <v>4035.05</v>
      </c>
      <c r="C81" s="622">
        <v>161004298</v>
      </c>
      <c r="D81" s="623">
        <v>44975</v>
      </c>
      <c r="E81" s="624">
        <v>5111</v>
      </c>
      <c r="F81" s="624">
        <v>3356</v>
      </c>
      <c r="G81" s="598"/>
      <c r="H81" s="616"/>
      <c r="I81" s="616"/>
      <c r="J81" s="616"/>
      <c r="K81" s="616"/>
      <c r="L81" s="616"/>
      <c r="M81" s="616"/>
      <c r="N81" s="616"/>
      <c r="O81" s="616"/>
      <c r="P81" s="616"/>
      <c r="Q81" s="616"/>
      <c r="R81" s="616"/>
      <c r="S81" s="616"/>
      <c r="T81" s="616"/>
      <c r="U81" s="616"/>
      <c r="V81" s="616"/>
      <c r="W81" s="616"/>
      <c r="X81" s="616"/>
      <c r="Y81" s="616"/>
      <c r="Z81" s="616"/>
      <c r="AA81" s="616"/>
      <c r="AB81" s="616"/>
      <c r="AC81" s="616"/>
      <c r="AD81" s="616"/>
      <c r="AE81" s="616"/>
      <c r="AF81" s="616"/>
      <c r="AG81" s="616"/>
      <c r="AH81" s="616"/>
      <c r="AI81" s="616"/>
      <c r="AJ81" s="616"/>
      <c r="AK81" s="616"/>
      <c r="AL81" s="616"/>
      <c r="AM81" s="616"/>
      <c r="AN81" s="616"/>
      <c r="AO81" s="616"/>
      <c r="AP81" s="616"/>
      <c r="AQ81" s="616"/>
      <c r="AR81" s="616"/>
      <c r="AS81" s="616"/>
      <c r="AT81" s="616"/>
      <c r="AU81" s="616"/>
      <c r="AV81" s="616"/>
    </row>
    <row r="82" spans="1:48" s="625" customFormat="1" ht="15.75">
      <c r="A82" s="611" t="s">
        <v>13</v>
      </c>
      <c r="B82" s="621">
        <v>1924.35</v>
      </c>
      <c r="C82" s="622">
        <v>161009453</v>
      </c>
      <c r="D82" s="623">
        <v>44975</v>
      </c>
      <c r="E82" s="624">
        <v>5109</v>
      </c>
      <c r="F82" s="624">
        <v>3334</v>
      </c>
      <c r="G82" s="598"/>
      <c r="H82" s="616"/>
      <c r="I82" s="616"/>
      <c r="J82" s="616"/>
      <c r="K82" s="616"/>
      <c r="L82" s="616"/>
      <c r="M82" s="616"/>
      <c r="N82" s="616"/>
      <c r="O82" s="616"/>
      <c r="P82" s="616"/>
      <c r="Q82" s="616"/>
      <c r="R82" s="616"/>
      <c r="S82" s="616"/>
      <c r="T82" s="616"/>
      <c r="U82" s="616"/>
      <c r="V82" s="616"/>
      <c r="W82" s="616"/>
      <c r="X82" s="616"/>
      <c r="Y82" s="616"/>
      <c r="Z82" s="616"/>
      <c r="AA82" s="616"/>
      <c r="AB82" s="616"/>
      <c r="AC82" s="616"/>
      <c r="AD82" s="616"/>
      <c r="AE82" s="616"/>
      <c r="AF82" s="616"/>
      <c r="AG82" s="616"/>
      <c r="AH82" s="616"/>
      <c r="AI82" s="616"/>
      <c r="AJ82" s="616"/>
      <c r="AK82" s="616"/>
      <c r="AL82" s="616"/>
      <c r="AM82" s="616"/>
      <c r="AN82" s="616"/>
      <c r="AO82" s="616"/>
      <c r="AP82" s="616"/>
      <c r="AQ82" s="616"/>
      <c r="AR82" s="616"/>
      <c r="AS82" s="616"/>
      <c r="AT82" s="616"/>
      <c r="AU82" s="616"/>
      <c r="AV82" s="616"/>
    </row>
    <row r="83" spans="1:48" s="625" customFormat="1" ht="15.75">
      <c r="A83" s="611" t="s">
        <v>14</v>
      </c>
      <c r="B83" s="621">
        <v>1820.05</v>
      </c>
      <c r="C83" s="622">
        <v>161009453</v>
      </c>
      <c r="D83" s="623">
        <v>44975</v>
      </c>
      <c r="E83" s="624">
        <v>4163</v>
      </c>
      <c r="F83" s="624">
        <v>4142</v>
      </c>
      <c r="G83" s="598"/>
      <c r="H83" s="616"/>
      <c r="I83" s="616"/>
      <c r="J83" s="616"/>
      <c r="K83" s="616"/>
      <c r="L83" s="616"/>
      <c r="M83" s="616"/>
      <c r="N83" s="616"/>
      <c r="O83" s="616"/>
      <c r="P83" s="616"/>
      <c r="Q83" s="616"/>
      <c r="R83" s="616"/>
      <c r="S83" s="616"/>
      <c r="T83" s="616"/>
      <c r="U83" s="616"/>
      <c r="V83" s="616"/>
      <c r="W83" s="616"/>
      <c r="X83" s="616"/>
      <c r="Y83" s="616"/>
      <c r="Z83" s="616"/>
      <c r="AA83" s="616"/>
      <c r="AB83" s="616"/>
      <c r="AC83" s="616"/>
      <c r="AD83" s="616"/>
      <c r="AE83" s="616"/>
      <c r="AF83" s="616"/>
      <c r="AG83" s="616"/>
      <c r="AH83" s="616"/>
      <c r="AI83" s="616"/>
      <c r="AJ83" s="616"/>
      <c r="AK83" s="616"/>
      <c r="AL83" s="616"/>
      <c r="AM83" s="616"/>
      <c r="AN83" s="616"/>
      <c r="AO83" s="616"/>
      <c r="AP83" s="616"/>
      <c r="AQ83" s="616"/>
      <c r="AR83" s="616"/>
      <c r="AS83" s="616"/>
      <c r="AT83" s="616"/>
      <c r="AU83" s="616"/>
      <c r="AV83" s="616"/>
    </row>
    <row r="84" spans="1:48" s="625" customFormat="1" ht="15.75">
      <c r="A84" s="611" t="s">
        <v>138</v>
      </c>
      <c r="B84" s="606">
        <v>3871.6</v>
      </c>
      <c r="C84" s="622">
        <v>151000046</v>
      </c>
      <c r="D84" s="623">
        <v>44972</v>
      </c>
      <c r="E84" s="624">
        <v>4808</v>
      </c>
      <c r="F84" s="624">
        <v>4213</v>
      </c>
      <c r="G84" s="598"/>
      <c r="H84" s="616"/>
      <c r="I84" s="616"/>
      <c r="J84" s="616"/>
      <c r="K84" s="616"/>
      <c r="L84" s="616"/>
      <c r="M84" s="616"/>
      <c r="N84" s="616"/>
      <c r="O84" s="616"/>
      <c r="P84" s="616"/>
      <c r="Q84" s="616"/>
      <c r="R84" s="616"/>
      <c r="S84" s="616"/>
      <c r="T84" s="616"/>
      <c r="U84" s="616"/>
      <c r="V84" s="616"/>
      <c r="W84" s="616"/>
      <c r="X84" s="616"/>
      <c r="Y84" s="616"/>
      <c r="Z84" s="616"/>
      <c r="AA84" s="616"/>
      <c r="AB84" s="616"/>
      <c r="AC84" s="616"/>
      <c r="AD84" s="616"/>
      <c r="AE84" s="616"/>
      <c r="AF84" s="616"/>
      <c r="AG84" s="616"/>
      <c r="AH84" s="616"/>
      <c r="AI84" s="616"/>
      <c r="AJ84" s="616"/>
      <c r="AK84" s="616"/>
      <c r="AL84" s="616"/>
      <c r="AM84" s="616"/>
      <c r="AN84" s="616"/>
      <c r="AO84" s="616"/>
      <c r="AP84" s="616"/>
      <c r="AQ84" s="616"/>
      <c r="AR84" s="616"/>
      <c r="AS84" s="616"/>
      <c r="AT84" s="616"/>
      <c r="AU84" s="616"/>
      <c r="AV84" s="616"/>
    </row>
    <row r="85" spans="1:48" s="625" customFormat="1" ht="15.75">
      <c r="A85" s="611" t="s">
        <v>13</v>
      </c>
      <c r="B85" s="621">
        <v>1827.34</v>
      </c>
      <c r="C85" s="622">
        <v>161000301</v>
      </c>
      <c r="D85" s="623">
        <v>44975</v>
      </c>
      <c r="E85" s="624">
        <v>4949</v>
      </c>
      <c r="F85" s="624">
        <v>3906</v>
      </c>
      <c r="G85" s="598"/>
      <c r="H85" s="616"/>
      <c r="I85" s="616"/>
      <c r="J85" s="616"/>
      <c r="K85" s="616"/>
      <c r="L85" s="616"/>
      <c r="M85" s="616"/>
      <c r="N85" s="616"/>
      <c r="O85" s="616"/>
      <c r="P85" s="616"/>
      <c r="Q85" s="616"/>
      <c r="R85" s="616"/>
      <c r="S85" s="616"/>
      <c r="T85" s="616"/>
      <c r="U85" s="616"/>
      <c r="V85" s="616"/>
      <c r="W85" s="616"/>
      <c r="X85" s="616"/>
      <c r="Y85" s="616"/>
      <c r="Z85" s="616"/>
      <c r="AA85" s="616"/>
      <c r="AB85" s="616"/>
      <c r="AC85" s="616"/>
      <c r="AD85" s="616"/>
      <c r="AE85" s="616"/>
      <c r="AF85" s="616"/>
      <c r="AG85" s="616"/>
      <c r="AH85" s="616"/>
      <c r="AI85" s="616"/>
      <c r="AJ85" s="616"/>
      <c r="AK85" s="616"/>
      <c r="AL85" s="616"/>
      <c r="AM85" s="616"/>
      <c r="AN85" s="616"/>
      <c r="AO85" s="616"/>
      <c r="AP85" s="616"/>
      <c r="AQ85" s="616"/>
      <c r="AR85" s="616"/>
      <c r="AS85" s="616"/>
      <c r="AT85" s="616"/>
      <c r="AU85" s="616"/>
      <c r="AV85" s="616"/>
    </row>
    <row r="86" spans="1:48" s="625" customFormat="1" ht="15.75">
      <c r="A86" s="611" t="s">
        <v>14</v>
      </c>
      <c r="B86" s="621">
        <v>1354.96</v>
      </c>
      <c r="C86" s="622">
        <v>161000301</v>
      </c>
      <c r="D86" s="623">
        <v>44975</v>
      </c>
      <c r="E86" s="624">
        <v>4368</v>
      </c>
      <c r="F86" s="624">
        <v>4365</v>
      </c>
      <c r="G86" s="598"/>
      <c r="H86" s="616"/>
      <c r="I86" s="616"/>
      <c r="J86" s="616"/>
      <c r="K86" s="616"/>
      <c r="L86" s="616"/>
      <c r="M86" s="616"/>
      <c r="N86" s="616"/>
      <c r="O86" s="616"/>
      <c r="P86" s="616"/>
      <c r="Q86" s="616"/>
      <c r="R86" s="616"/>
      <c r="S86" s="616"/>
      <c r="T86" s="616"/>
      <c r="U86" s="616"/>
      <c r="V86" s="616"/>
      <c r="W86" s="616"/>
      <c r="X86" s="616"/>
      <c r="Y86" s="616"/>
      <c r="Z86" s="616"/>
      <c r="AA86" s="616"/>
      <c r="AB86" s="616"/>
      <c r="AC86" s="616"/>
      <c r="AD86" s="616"/>
      <c r="AE86" s="616"/>
      <c r="AF86" s="616"/>
      <c r="AG86" s="616"/>
      <c r="AH86" s="616"/>
      <c r="AI86" s="616"/>
      <c r="AJ86" s="616"/>
      <c r="AK86" s="616"/>
      <c r="AL86" s="616"/>
      <c r="AM86" s="616"/>
      <c r="AN86" s="616"/>
      <c r="AO86" s="616"/>
      <c r="AP86" s="616"/>
      <c r="AQ86" s="616"/>
      <c r="AR86" s="616"/>
      <c r="AS86" s="616"/>
      <c r="AT86" s="616"/>
      <c r="AU86" s="616"/>
      <c r="AV86" s="616"/>
    </row>
    <row r="87" spans="1:48" s="625" customFormat="1" ht="15.75">
      <c r="A87" s="611" t="s">
        <v>27</v>
      </c>
      <c r="B87" s="621">
        <v>3983.1</v>
      </c>
      <c r="C87" s="622">
        <v>162000071</v>
      </c>
      <c r="D87" s="623">
        <v>44974</v>
      </c>
      <c r="E87" s="624">
        <v>3807</v>
      </c>
      <c r="F87" s="624">
        <v>2856</v>
      </c>
      <c r="G87" s="598"/>
      <c r="H87" s="616"/>
      <c r="I87" s="616"/>
      <c r="J87" s="616"/>
      <c r="K87" s="616"/>
      <c r="L87" s="616"/>
      <c r="M87" s="616"/>
      <c r="N87" s="616"/>
      <c r="O87" s="616"/>
      <c r="P87" s="616"/>
      <c r="Q87" s="616"/>
      <c r="R87" s="616"/>
      <c r="S87" s="616"/>
      <c r="T87" s="616"/>
      <c r="U87" s="616"/>
      <c r="V87" s="616"/>
      <c r="W87" s="616"/>
      <c r="X87" s="616"/>
      <c r="Y87" s="616"/>
      <c r="Z87" s="616"/>
      <c r="AA87" s="616"/>
      <c r="AB87" s="616"/>
      <c r="AC87" s="616"/>
      <c r="AD87" s="616"/>
      <c r="AE87" s="616"/>
      <c r="AF87" s="616"/>
      <c r="AG87" s="616"/>
      <c r="AH87" s="616"/>
      <c r="AI87" s="616"/>
      <c r="AJ87" s="616"/>
      <c r="AK87" s="616"/>
      <c r="AL87" s="616"/>
      <c r="AM87" s="616"/>
      <c r="AN87" s="616"/>
      <c r="AO87" s="616"/>
      <c r="AP87" s="616"/>
      <c r="AQ87" s="616"/>
      <c r="AR87" s="616"/>
      <c r="AS87" s="616"/>
      <c r="AT87" s="616"/>
      <c r="AU87" s="616"/>
      <c r="AV87" s="616"/>
    </row>
    <row r="88" spans="1:48" s="625" customFormat="1" ht="30">
      <c r="A88" s="611" t="s">
        <v>16</v>
      </c>
      <c r="B88" s="621">
        <v>3845.7</v>
      </c>
      <c r="C88" s="622">
        <v>162001882</v>
      </c>
      <c r="D88" s="623">
        <v>44973</v>
      </c>
      <c r="E88" s="624">
        <v>3575</v>
      </c>
      <c r="F88" s="624">
        <v>1772</v>
      </c>
      <c r="G88" s="598"/>
      <c r="H88" s="616"/>
      <c r="I88" s="616"/>
      <c r="J88" s="616"/>
      <c r="K88" s="616"/>
      <c r="L88" s="616"/>
      <c r="M88" s="616"/>
      <c r="N88" s="616"/>
      <c r="O88" s="616"/>
      <c r="P88" s="616"/>
      <c r="Q88" s="616"/>
      <c r="R88" s="616"/>
      <c r="S88" s="616"/>
      <c r="T88" s="616"/>
      <c r="U88" s="616"/>
      <c r="V88" s="616"/>
      <c r="W88" s="616"/>
      <c r="X88" s="616"/>
      <c r="Y88" s="616"/>
      <c r="Z88" s="616"/>
      <c r="AA88" s="616"/>
      <c r="AB88" s="616"/>
      <c r="AC88" s="616"/>
      <c r="AD88" s="616"/>
      <c r="AE88" s="616"/>
      <c r="AF88" s="616"/>
      <c r="AG88" s="616"/>
      <c r="AH88" s="616"/>
      <c r="AI88" s="616"/>
      <c r="AJ88" s="616"/>
      <c r="AK88" s="616"/>
      <c r="AL88" s="616"/>
      <c r="AM88" s="616"/>
      <c r="AN88" s="616"/>
      <c r="AO88" s="616"/>
      <c r="AP88" s="616"/>
      <c r="AQ88" s="616"/>
      <c r="AR88" s="616"/>
      <c r="AS88" s="616"/>
      <c r="AT88" s="616"/>
      <c r="AU88" s="616"/>
      <c r="AV88" s="616"/>
    </row>
    <row r="89" spans="1:48" s="625" customFormat="1" ht="30">
      <c r="A89" s="611" t="s">
        <v>16</v>
      </c>
      <c r="B89" s="621">
        <v>3839.85</v>
      </c>
      <c r="C89" s="622">
        <v>162001886</v>
      </c>
      <c r="D89" s="623">
        <v>44975</v>
      </c>
      <c r="E89" s="624">
        <v>3816</v>
      </c>
      <c r="F89" s="624">
        <v>1601</v>
      </c>
      <c r="G89" s="598"/>
      <c r="H89" s="616"/>
      <c r="I89" s="616"/>
      <c r="J89" s="616"/>
      <c r="K89" s="616"/>
      <c r="L89" s="616"/>
      <c r="M89" s="616"/>
      <c r="N89" s="616"/>
      <c r="O89" s="616"/>
      <c r="P89" s="616"/>
      <c r="Q89" s="616"/>
      <c r="R89" s="616"/>
      <c r="S89" s="616"/>
      <c r="T89" s="616"/>
      <c r="U89" s="616"/>
      <c r="V89" s="616"/>
      <c r="W89" s="616"/>
      <c r="X89" s="616"/>
      <c r="Y89" s="616"/>
      <c r="Z89" s="616"/>
      <c r="AA89" s="616"/>
      <c r="AB89" s="616"/>
      <c r="AC89" s="616"/>
      <c r="AD89" s="616"/>
      <c r="AE89" s="616"/>
      <c r="AF89" s="616"/>
      <c r="AG89" s="616"/>
      <c r="AH89" s="616"/>
      <c r="AI89" s="616"/>
      <c r="AJ89" s="616"/>
      <c r="AK89" s="616"/>
      <c r="AL89" s="616"/>
      <c r="AM89" s="616"/>
      <c r="AN89" s="616"/>
      <c r="AO89" s="616"/>
      <c r="AP89" s="616"/>
      <c r="AQ89" s="616"/>
      <c r="AR89" s="616"/>
      <c r="AS89" s="616"/>
      <c r="AT89" s="616"/>
      <c r="AU89" s="616"/>
      <c r="AV89" s="616"/>
    </row>
    <row r="90" spans="1:48" s="625" customFormat="1" ht="15.75">
      <c r="A90" s="611" t="s">
        <v>236</v>
      </c>
      <c r="B90" s="621">
        <v>3809.55</v>
      </c>
      <c r="C90" s="622">
        <v>161002062</v>
      </c>
      <c r="D90" s="623">
        <v>44975</v>
      </c>
      <c r="E90" s="624">
        <v>4818</v>
      </c>
      <c r="F90" s="624">
        <v>3772</v>
      </c>
      <c r="G90" s="598"/>
      <c r="H90" s="616"/>
      <c r="I90" s="616"/>
      <c r="J90" s="616"/>
      <c r="K90" s="616"/>
      <c r="L90" s="616"/>
      <c r="M90" s="616"/>
      <c r="N90" s="616"/>
      <c r="O90" s="616"/>
      <c r="P90" s="616"/>
      <c r="Q90" s="616"/>
      <c r="R90" s="616"/>
      <c r="S90" s="616"/>
      <c r="T90" s="616"/>
      <c r="U90" s="616"/>
      <c r="V90" s="616"/>
      <c r="W90" s="616"/>
      <c r="X90" s="616"/>
      <c r="Y90" s="616"/>
      <c r="Z90" s="616"/>
      <c r="AA90" s="616"/>
      <c r="AB90" s="616"/>
      <c r="AC90" s="616"/>
      <c r="AD90" s="616"/>
      <c r="AE90" s="616"/>
      <c r="AF90" s="616"/>
      <c r="AG90" s="616"/>
      <c r="AH90" s="616"/>
      <c r="AI90" s="616"/>
      <c r="AJ90" s="616"/>
      <c r="AK90" s="616"/>
      <c r="AL90" s="616"/>
      <c r="AM90" s="616"/>
      <c r="AN90" s="616"/>
      <c r="AO90" s="616"/>
      <c r="AP90" s="616"/>
      <c r="AQ90" s="616"/>
      <c r="AR90" s="616"/>
      <c r="AS90" s="616"/>
      <c r="AT90" s="616"/>
      <c r="AU90" s="616"/>
      <c r="AV90" s="616"/>
    </row>
    <row r="91" spans="1:48" s="625" customFormat="1" ht="30">
      <c r="A91" s="611" t="s">
        <v>16</v>
      </c>
      <c r="B91" s="621">
        <v>3244.66</v>
      </c>
      <c r="C91" s="622">
        <v>162001885</v>
      </c>
      <c r="D91" s="623">
        <v>44974</v>
      </c>
      <c r="E91" s="624">
        <v>3633</v>
      </c>
      <c r="F91" s="624">
        <v>991</v>
      </c>
      <c r="G91" s="598"/>
      <c r="H91" s="616"/>
      <c r="I91" s="616"/>
      <c r="J91" s="616"/>
      <c r="K91" s="616"/>
      <c r="L91" s="616"/>
      <c r="M91" s="616"/>
      <c r="N91" s="616"/>
      <c r="O91" s="616"/>
      <c r="P91" s="616"/>
      <c r="Q91" s="616"/>
      <c r="R91" s="616"/>
      <c r="S91" s="616"/>
      <c r="T91" s="616"/>
      <c r="U91" s="616"/>
      <c r="V91" s="616"/>
      <c r="W91" s="616"/>
      <c r="X91" s="616"/>
      <c r="Y91" s="616"/>
      <c r="Z91" s="616"/>
      <c r="AA91" s="616"/>
      <c r="AB91" s="616"/>
      <c r="AC91" s="616"/>
      <c r="AD91" s="616"/>
      <c r="AE91" s="616"/>
      <c r="AF91" s="616"/>
      <c r="AG91" s="616"/>
      <c r="AH91" s="616"/>
      <c r="AI91" s="616"/>
      <c r="AJ91" s="616"/>
      <c r="AK91" s="616"/>
      <c r="AL91" s="616"/>
      <c r="AM91" s="616"/>
      <c r="AN91" s="616"/>
      <c r="AO91" s="616"/>
      <c r="AP91" s="616"/>
      <c r="AQ91" s="616"/>
      <c r="AR91" s="616"/>
      <c r="AS91" s="616"/>
      <c r="AT91" s="616"/>
      <c r="AU91" s="616"/>
      <c r="AV91" s="616"/>
    </row>
    <row r="92" spans="1:48" s="625" customFormat="1" ht="15.75">
      <c r="A92" s="611" t="s">
        <v>19</v>
      </c>
      <c r="B92" s="606">
        <v>668.99</v>
      </c>
      <c r="C92" s="622">
        <v>162001885</v>
      </c>
      <c r="D92" s="623">
        <v>44974</v>
      </c>
      <c r="E92" s="624">
        <v>3976</v>
      </c>
      <c r="F92" s="624">
        <v>991</v>
      </c>
      <c r="G92" s="598"/>
      <c r="H92" s="616"/>
      <c r="I92" s="616"/>
      <c r="J92" s="616"/>
      <c r="K92" s="616"/>
      <c r="L92" s="616"/>
      <c r="M92" s="616"/>
      <c r="N92" s="616"/>
      <c r="O92" s="616"/>
      <c r="P92" s="616"/>
      <c r="Q92" s="616"/>
      <c r="R92" s="616"/>
      <c r="S92" s="616"/>
      <c r="T92" s="616"/>
      <c r="U92" s="616"/>
      <c r="V92" s="616"/>
      <c r="W92" s="616"/>
      <c r="X92" s="616"/>
      <c r="Y92" s="616"/>
      <c r="Z92" s="616"/>
      <c r="AA92" s="616"/>
      <c r="AB92" s="616"/>
      <c r="AC92" s="616"/>
      <c r="AD92" s="616"/>
      <c r="AE92" s="616"/>
      <c r="AF92" s="616"/>
      <c r="AG92" s="616"/>
      <c r="AH92" s="616"/>
      <c r="AI92" s="616"/>
      <c r="AJ92" s="616"/>
      <c r="AK92" s="616"/>
      <c r="AL92" s="616"/>
      <c r="AM92" s="616"/>
      <c r="AN92" s="616"/>
      <c r="AO92" s="616"/>
      <c r="AP92" s="616"/>
      <c r="AQ92" s="616"/>
      <c r="AR92" s="616"/>
      <c r="AS92" s="616"/>
      <c r="AT92" s="616"/>
      <c r="AU92" s="616"/>
      <c r="AV92" s="616"/>
    </row>
    <row r="93" spans="1:48" s="625" customFormat="1" ht="15.75">
      <c r="A93" s="611" t="s">
        <v>308</v>
      </c>
      <c r="B93" s="606">
        <v>64.95</v>
      </c>
      <c r="C93" s="622">
        <v>161004260</v>
      </c>
      <c r="D93" s="627" t="s">
        <v>309</v>
      </c>
      <c r="E93" s="624">
        <v>4620</v>
      </c>
      <c r="F93" s="624">
        <v>3671</v>
      </c>
      <c r="G93" s="598"/>
      <c r="H93" s="616"/>
      <c r="I93" s="616"/>
      <c r="J93" s="616"/>
      <c r="K93" s="616"/>
      <c r="L93" s="616"/>
      <c r="M93" s="616"/>
      <c r="N93" s="616"/>
      <c r="O93" s="616"/>
      <c r="P93" s="616"/>
      <c r="Q93" s="616"/>
      <c r="R93" s="616"/>
      <c r="S93" s="616"/>
      <c r="T93" s="616"/>
      <c r="U93" s="616"/>
      <c r="V93" s="616"/>
      <c r="W93" s="616"/>
      <c r="X93" s="616"/>
      <c r="Y93" s="616"/>
      <c r="Z93" s="616"/>
      <c r="AA93" s="616"/>
      <c r="AB93" s="616"/>
      <c r="AC93" s="616"/>
      <c r="AD93" s="616"/>
      <c r="AE93" s="616"/>
      <c r="AF93" s="616"/>
      <c r="AG93" s="616"/>
      <c r="AH93" s="616"/>
      <c r="AI93" s="616"/>
      <c r="AJ93" s="616"/>
      <c r="AK93" s="616"/>
      <c r="AL93" s="616"/>
      <c r="AM93" s="616"/>
      <c r="AN93" s="616"/>
      <c r="AO93" s="616"/>
      <c r="AP93" s="616"/>
      <c r="AQ93" s="616"/>
      <c r="AR93" s="616"/>
      <c r="AS93" s="616"/>
      <c r="AT93" s="616"/>
      <c r="AU93" s="616"/>
      <c r="AV93" s="616"/>
    </row>
    <row r="94" spans="1:48" s="625" customFormat="1" ht="15.75">
      <c r="A94" s="611" t="s">
        <v>14</v>
      </c>
      <c r="B94" s="606">
        <v>66.05</v>
      </c>
      <c r="C94" s="622">
        <v>151000271</v>
      </c>
      <c r="D94" s="627" t="s">
        <v>310</v>
      </c>
      <c r="E94" s="624">
        <v>5121</v>
      </c>
      <c r="F94" s="624">
        <v>3607</v>
      </c>
      <c r="G94" s="598"/>
      <c r="H94" s="616"/>
      <c r="I94" s="616"/>
      <c r="J94" s="616"/>
      <c r="K94" s="616"/>
      <c r="L94" s="616"/>
      <c r="M94" s="616"/>
      <c r="N94" s="616"/>
      <c r="O94" s="616"/>
      <c r="P94" s="616"/>
      <c r="Q94" s="616"/>
      <c r="R94" s="616"/>
      <c r="S94" s="616"/>
      <c r="T94" s="616"/>
      <c r="U94" s="616"/>
      <c r="V94" s="616"/>
      <c r="W94" s="616"/>
      <c r="X94" s="616"/>
      <c r="Y94" s="616"/>
      <c r="Z94" s="616"/>
      <c r="AA94" s="616"/>
      <c r="AB94" s="616"/>
      <c r="AC94" s="616"/>
      <c r="AD94" s="616"/>
      <c r="AE94" s="616"/>
      <c r="AF94" s="616"/>
      <c r="AG94" s="616"/>
      <c r="AH94" s="616"/>
      <c r="AI94" s="616"/>
      <c r="AJ94" s="616"/>
      <c r="AK94" s="616"/>
      <c r="AL94" s="616"/>
      <c r="AM94" s="616"/>
      <c r="AN94" s="616"/>
      <c r="AO94" s="616"/>
      <c r="AP94" s="616"/>
      <c r="AQ94" s="616"/>
      <c r="AR94" s="616"/>
      <c r="AS94" s="616"/>
      <c r="AT94" s="616"/>
      <c r="AU94" s="616"/>
      <c r="AV94" s="616"/>
    </row>
    <row r="95" spans="1:48" s="625" customFormat="1" ht="30">
      <c r="A95" s="611" t="s">
        <v>16</v>
      </c>
      <c r="B95" s="606">
        <v>3183.83</v>
      </c>
      <c r="C95" s="622">
        <v>162001890</v>
      </c>
      <c r="D95" s="623">
        <v>44976</v>
      </c>
      <c r="E95" s="624">
        <v>3974</v>
      </c>
      <c r="F95" s="624">
        <v>2425</v>
      </c>
      <c r="G95" s="598"/>
      <c r="H95" s="616"/>
      <c r="I95" s="616"/>
      <c r="J95" s="616"/>
      <c r="K95" s="616"/>
      <c r="L95" s="616"/>
      <c r="M95" s="616"/>
      <c r="N95" s="616"/>
      <c r="O95" s="616"/>
      <c r="P95" s="616"/>
      <c r="Q95" s="616"/>
      <c r="R95" s="616"/>
      <c r="S95" s="616"/>
      <c r="T95" s="616"/>
      <c r="U95" s="616"/>
      <c r="V95" s="616"/>
      <c r="W95" s="616"/>
      <c r="X95" s="616"/>
      <c r="Y95" s="616"/>
      <c r="Z95" s="616"/>
      <c r="AA95" s="616"/>
      <c r="AB95" s="616"/>
      <c r="AC95" s="616"/>
      <c r="AD95" s="616"/>
      <c r="AE95" s="616"/>
      <c r="AF95" s="616"/>
      <c r="AG95" s="616"/>
      <c r="AH95" s="616"/>
      <c r="AI95" s="616"/>
      <c r="AJ95" s="616"/>
      <c r="AK95" s="616"/>
      <c r="AL95" s="616"/>
      <c r="AM95" s="616"/>
      <c r="AN95" s="616"/>
      <c r="AO95" s="616"/>
      <c r="AP95" s="616"/>
      <c r="AQ95" s="616"/>
      <c r="AR95" s="616"/>
      <c r="AS95" s="616"/>
      <c r="AT95" s="616"/>
      <c r="AU95" s="616"/>
      <c r="AV95" s="616"/>
    </row>
    <row r="96" spans="1:48" s="625" customFormat="1" ht="15.75">
      <c r="A96" s="611" t="s">
        <v>19</v>
      </c>
      <c r="B96" s="621">
        <v>648.22</v>
      </c>
      <c r="C96" s="622">
        <v>162001890</v>
      </c>
      <c r="D96" s="623">
        <v>44976</v>
      </c>
      <c r="E96" s="624">
        <v>3902</v>
      </c>
      <c r="F96" s="624">
        <v>2425</v>
      </c>
      <c r="G96" s="598"/>
      <c r="H96" s="616"/>
      <c r="I96" s="616"/>
      <c r="J96" s="616"/>
      <c r="K96" s="616"/>
      <c r="L96" s="616"/>
      <c r="M96" s="616"/>
      <c r="N96" s="616"/>
      <c r="O96" s="616"/>
      <c r="P96" s="616"/>
      <c r="Q96" s="616"/>
      <c r="R96" s="616"/>
      <c r="S96" s="616"/>
      <c r="T96" s="616"/>
      <c r="U96" s="616"/>
      <c r="V96" s="616"/>
      <c r="W96" s="616"/>
      <c r="X96" s="616"/>
      <c r="Y96" s="616"/>
      <c r="Z96" s="616"/>
      <c r="AA96" s="616"/>
      <c r="AB96" s="616"/>
      <c r="AC96" s="616"/>
      <c r="AD96" s="616"/>
      <c r="AE96" s="616"/>
      <c r="AF96" s="616"/>
      <c r="AG96" s="616"/>
      <c r="AH96" s="616"/>
      <c r="AI96" s="616"/>
      <c r="AJ96" s="616"/>
      <c r="AK96" s="616"/>
      <c r="AL96" s="616"/>
      <c r="AM96" s="616"/>
      <c r="AN96" s="616"/>
      <c r="AO96" s="616"/>
      <c r="AP96" s="616"/>
      <c r="AQ96" s="616"/>
      <c r="AR96" s="616"/>
      <c r="AS96" s="616"/>
      <c r="AT96" s="616"/>
      <c r="AU96" s="616"/>
      <c r="AV96" s="616"/>
    </row>
    <row r="97" spans="1:48" s="625" customFormat="1" ht="15.75">
      <c r="A97" s="611" t="s">
        <v>20</v>
      </c>
      <c r="B97" s="621">
        <v>1948.19</v>
      </c>
      <c r="C97" s="622">
        <v>151000302</v>
      </c>
      <c r="D97" s="623">
        <v>44977</v>
      </c>
      <c r="E97" s="624">
        <v>3982</v>
      </c>
      <c r="F97" s="624">
        <v>3658</v>
      </c>
      <c r="G97" s="598"/>
      <c r="H97" s="616"/>
      <c r="I97" s="616"/>
      <c r="J97" s="616"/>
      <c r="K97" s="616"/>
      <c r="L97" s="616"/>
      <c r="M97" s="616"/>
      <c r="N97" s="616"/>
      <c r="O97" s="616"/>
      <c r="P97" s="616"/>
      <c r="Q97" s="616"/>
      <c r="R97" s="616"/>
      <c r="S97" s="616"/>
      <c r="T97" s="616"/>
      <c r="U97" s="616"/>
      <c r="V97" s="616"/>
      <c r="W97" s="616"/>
      <c r="X97" s="616"/>
      <c r="Y97" s="616"/>
      <c r="Z97" s="616"/>
      <c r="AA97" s="616"/>
      <c r="AB97" s="616"/>
      <c r="AC97" s="616"/>
      <c r="AD97" s="616"/>
      <c r="AE97" s="616"/>
      <c r="AF97" s="616"/>
      <c r="AG97" s="616"/>
      <c r="AH97" s="616"/>
      <c r="AI97" s="616"/>
      <c r="AJ97" s="616"/>
      <c r="AK97" s="616"/>
      <c r="AL97" s="616"/>
      <c r="AM97" s="616"/>
      <c r="AN97" s="616"/>
      <c r="AO97" s="616"/>
      <c r="AP97" s="616"/>
      <c r="AQ97" s="616"/>
      <c r="AR97" s="616"/>
      <c r="AS97" s="616"/>
      <c r="AT97" s="616"/>
      <c r="AU97" s="616"/>
      <c r="AV97" s="616"/>
    </row>
    <row r="98" spans="1:48" s="625" customFormat="1" ht="15.75">
      <c r="A98" s="611" t="s">
        <v>73</v>
      </c>
      <c r="B98" s="621">
        <v>2022.01</v>
      </c>
      <c r="C98" s="622">
        <v>151000302</v>
      </c>
      <c r="D98" s="623">
        <v>44977</v>
      </c>
      <c r="E98" s="624">
        <v>3814</v>
      </c>
      <c r="F98" s="624">
        <v>3751</v>
      </c>
      <c r="G98" s="598"/>
      <c r="H98" s="616"/>
      <c r="I98" s="616"/>
      <c r="J98" s="616"/>
      <c r="K98" s="616"/>
      <c r="L98" s="616"/>
      <c r="M98" s="616"/>
      <c r="N98" s="616"/>
      <c r="O98" s="616"/>
      <c r="P98" s="616"/>
      <c r="Q98" s="616"/>
      <c r="R98" s="616"/>
      <c r="S98" s="616"/>
      <c r="T98" s="616"/>
      <c r="U98" s="616"/>
      <c r="V98" s="616"/>
      <c r="W98" s="616"/>
      <c r="X98" s="616"/>
      <c r="Y98" s="616"/>
      <c r="Z98" s="616"/>
      <c r="AA98" s="616"/>
      <c r="AB98" s="616"/>
      <c r="AC98" s="616"/>
      <c r="AD98" s="616"/>
      <c r="AE98" s="616"/>
      <c r="AF98" s="616"/>
      <c r="AG98" s="616"/>
      <c r="AH98" s="616"/>
      <c r="AI98" s="616"/>
      <c r="AJ98" s="616"/>
      <c r="AK98" s="616"/>
      <c r="AL98" s="616"/>
      <c r="AM98" s="616"/>
      <c r="AN98" s="616"/>
      <c r="AO98" s="616"/>
      <c r="AP98" s="616"/>
      <c r="AQ98" s="616"/>
      <c r="AR98" s="616"/>
      <c r="AS98" s="616"/>
      <c r="AT98" s="616"/>
      <c r="AU98" s="616"/>
      <c r="AV98" s="616"/>
    </row>
    <row r="99" spans="1:48" s="625" customFormat="1" ht="30">
      <c r="A99" s="611" t="s">
        <v>16</v>
      </c>
      <c r="B99" s="626">
        <v>3122.58</v>
      </c>
      <c r="C99" s="622">
        <v>162001891</v>
      </c>
      <c r="D99" s="623">
        <v>44977</v>
      </c>
      <c r="E99" s="624">
        <v>4248</v>
      </c>
      <c r="F99" s="624">
        <v>2278</v>
      </c>
      <c r="G99" s="598"/>
      <c r="H99" s="616"/>
      <c r="I99" s="616"/>
      <c r="J99" s="616"/>
      <c r="K99" s="616"/>
      <c r="L99" s="616"/>
      <c r="M99" s="616"/>
      <c r="N99" s="616"/>
      <c r="O99" s="616"/>
      <c r="P99" s="616"/>
      <c r="Q99" s="616"/>
      <c r="R99" s="616"/>
      <c r="S99" s="616"/>
      <c r="T99" s="616"/>
      <c r="U99" s="616"/>
      <c r="V99" s="616"/>
      <c r="W99" s="616"/>
      <c r="X99" s="616"/>
      <c r="Y99" s="616"/>
      <c r="Z99" s="616"/>
      <c r="AA99" s="616"/>
      <c r="AB99" s="616"/>
      <c r="AC99" s="616"/>
      <c r="AD99" s="616"/>
      <c r="AE99" s="616"/>
      <c r="AF99" s="616"/>
      <c r="AG99" s="616"/>
      <c r="AH99" s="616"/>
      <c r="AI99" s="616"/>
      <c r="AJ99" s="616"/>
      <c r="AK99" s="616"/>
      <c r="AL99" s="616"/>
      <c r="AM99" s="616"/>
      <c r="AN99" s="616"/>
      <c r="AO99" s="616"/>
      <c r="AP99" s="616"/>
      <c r="AQ99" s="616"/>
      <c r="AR99" s="616"/>
      <c r="AS99" s="616"/>
      <c r="AT99" s="616"/>
      <c r="AU99" s="616"/>
      <c r="AV99" s="616"/>
    </row>
    <row r="100" spans="1:48" s="625" customFormat="1" ht="15.75">
      <c r="A100" s="611" t="s">
        <v>19</v>
      </c>
      <c r="B100" s="626">
        <v>635.22</v>
      </c>
      <c r="C100" s="622">
        <v>162001891</v>
      </c>
      <c r="D100" s="623">
        <v>44977</v>
      </c>
      <c r="E100" s="624">
        <v>3807</v>
      </c>
      <c r="F100" s="624">
        <v>2278</v>
      </c>
      <c r="G100" s="598"/>
      <c r="H100" s="616"/>
      <c r="I100" s="616"/>
      <c r="J100" s="616"/>
      <c r="K100" s="616"/>
      <c r="L100" s="616"/>
      <c r="M100" s="616"/>
      <c r="N100" s="616"/>
      <c r="O100" s="616"/>
      <c r="P100" s="616"/>
      <c r="Q100" s="616"/>
      <c r="R100" s="616"/>
      <c r="S100" s="616"/>
      <c r="T100" s="616"/>
      <c r="U100" s="616"/>
      <c r="V100" s="616"/>
      <c r="W100" s="616"/>
      <c r="X100" s="616"/>
      <c r="Y100" s="616"/>
      <c r="Z100" s="616"/>
      <c r="AA100" s="616"/>
      <c r="AB100" s="616"/>
      <c r="AC100" s="616"/>
      <c r="AD100" s="616"/>
      <c r="AE100" s="616"/>
      <c r="AF100" s="616"/>
      <c r="AG100" s="616"/>
      <c r="AH100" s="616"/>
      <c r="AI100" s="616"/>
      <c r="AJ100" s="616"/>
      <c r="AK100" s="616"/>
      <c r="AL100" s="616"/>
      <c r="AM100" s="616"/>
      <c r="AN100" s="616"/>
      <c r="AO100" s="616"/>
      <c r="AP100" s="616"/>
      <c r="AQ100" s="616"/>
      <c r="AR100" s="616"/>
      <c r="AS100" s="616"/>
      <c r="AT100" s="616"/>
      <c r="AU100" s="616"/>
      <c r="AV100" s="616"/>
    </row>
    <row r="101" spans="1:48" s="625" customFormat="1" ht="15.75">
      <c r="A101" s="611" t="s">
        <v>269</v>
      </c>
      <c r="B101" s="621">
        <v>4004.55</v>
      </c>
      <c r="C101" s="622">
        <v>161004301</v>
      </c>
      <c r="D101" s="623">
        <v>44977</v>
      </c>
      <c r="E101" s="624">
        <v>4568</v>
      </c>
      <c r="F101" s="624">
        <v>3240</v>
      </c>
      <c r="G101" s="598"/>
      <c r="H101" s="616"/>
      <c r="I101" s="616"/>
      <c r="J101" s="616"/>
      <c r="K101" s="616"/>
      <c r="L101" s="616"/>
      <c r="M101" s="616"/>
      <c r="N101" s="616"/>
      <c r="O101" s="616"/>
      <c r="P101" s="616"/>
      <c r="Q101" s="616"/>
      <c r="R101" s="616"/>
      <c r="S101" s="616"/>
      <c r="T101" s="616"/>
      <c r="U101" s="616"/>
      <c r="V101" s="616"/>
      <c r="W101" s="616"/>
      <c r="X101" s="616"/>
      <c r="Y101" s="616"/>
      <c r="Z101" s="616"/>
      <c r="AA101" s="616"/>
      <c r="AB101" s="616"/>
      <c r="AC101" s="616"/>
      <c r="AD101" s="616"/>
      <c r="AE101" s="616"/>
      <c r="AF101" s="616"/>
      <c r="AG101" s="616"/>
      <c r="AH101" s="616"/>
      <c r="AI101" s="616"/>
      <c r="AJ101" s="616"/>
      <c r="AK101" s="616"/>
      <c r="AL101" s="616"/>
      <c r="AM101" s="616"/>
      <c r="AN101" s="616"/>
      <c r="AO101" s="616"/>
      <c r="AP101" s="616"/>
      <c r="AQ101" s="616"/>
      <c r="AR101" s="616"/>
      <c r="AS101" s="616"/>
      <c r="AT101" s="616"/>
      <c r="AU101" s="616"/>
      <c r="AV101" s="616"/>
    </row>
    <row r="102" spans="1:48" s="625" customFormat="1" ht="15.75">
      <c r="A102" s="611" t="s">
        <v>28</v>
      </c>
      <c r="B102" s="621">
        <v>3832.15</v>
      </c>
      <c r="C102" s="622">
        <v>162000073</v>
      </c>
      <c r="D102" s="623">
        <v>44977</v>
      </c>
      <c r="E102" s="624">
        <v>3322</v>
      </c>
      <c r="F102" s="624">
        <v>3172</v>
      </c>
      <c r="G102" s="598"/>
      <c r="H102" s="616"/>
      <c r="I102" s="616"/>
      <c r="J102" s="616"/>
      <c r="K102" s="616"/>
      <c r="L102" s="616"/>
      <c r="M102" s="616"/>
      <c r="N102" s="616"/>
      <c r="O102" s="616"/>
      <c r="P102" s="616"/>
      <c r="Q102" s="616"/>
      <c r="R102" s="616"/>
      <c r="S102" s="616"/>
      <c r="T102" s="616"/>
      <c r="U102" s="616"/>
      <c r="V102" s="616"/>
      <c r="W102" s="616"/>
      <c r="X102" s="616"/>
      <c r="Y102" s="616"/>
      <c r="Z102" s="616"/>
      <c r="AA102" s="616"/>
      <c r="AB102" s="616"/>
      <c r="AC102" s="616"/>
      <c r="AD102" s="616"/>
      <c r="AE102" s="616"/>
      <c r="AF102" s="616"/>
      <c r="AG102" s="616"/>
      <c r="AH102" s="616"/>
      <c r="AI102" s="616"/>
      <c r="AJ102" s="616"/>
      <c r="AK102" s="616"/>
      <c r="AL102" s="616"/>
      <c r="AM102" s="616"/>
      <c r="AN102" s="616"/>
      <c r="AO102" s="616"/>
      <c r="AP102" s="616"/>
      <c r="AQ102" s="616"/>
      <c r="AR102" s="616"/>
      <c r="AS102" s="616"/>
      <c r="AT102" s="616"/>
      <c r="AU102" s="616"/>
      <c r="AV102" s="616"/>
    </row>
    <row r="103" spans="1:48" s="625" customFormat="1" ht="15.75">
      <c r="A103" s="611" t="s">
        <v>20</v>
      </c>
      <c r="B103" s="621">
        <v>1222.92</v>
      </c>
      <c r="C103" s="622">
        <v>161009454</v>
      </c>
      <c r="D103" s="623">
        <v>44976</v>
      </c>
      <c r="E103" s="624">
        <v>3893</v>
      </c>
      <c r="F103" s="624">
        <v>3335</v>
      </c>
      <c r="G103" s="598"/>
      <c r="H103" s="616"/>
      <c r="I103" s="616"/>
      <c r="J103" s="616"/>
      <c r="K103" s="616"/>
      <c r="L103" s="616"/>
      <c r="M103" s="616"/>
      <c r="N103" s="616"/>
      <c r="O103" s="616"/>
      <c r="P103" s="616"/>
      <c r="Q103" s="616"/>
      <c r="R103" s="616"/>
      <c r="S103" s="616"/>
      <c r="T103" s="616"/>
      <c r="U103" s="616"/>
      <c r="V103" s="616"/>
      <c r="W103" s="616"/>
      <c r="X103" s="616"/>
      <c r="Y103" s="616"/>
      <c r="Z103" s="616"/>
      <c r="AA103" s="616"/>
      <c r="AB103" s="616"/>
      <c r="AC103" s="616"/>
      <c r="AD103" s="616"/>
      <c r="AE103" s="616"/>
      <c r="AF103" s="616"/>
      <c r="AG103" s="616"/>
      <c r="AH103" s="616"/>
      <c r="AI103" s="616"/>
      <c r="AJ103" s="616"/>
      <c r="AK103" s="616"/>
      <c r="AL103" s="616"/>
      <c r="AM103" s="616"/>
      <c r="AN103" s="616"/>
      <c r="AO103" s="616"/>
      <c r="AP103" s="616"/>
      <c r="AQ103" s="616"/>
      <c r="AR103" s="616"/>
      <c r="AS103" s="616"/>
      <c r="AT103" s="616"/>
      <c r="AU103" s="616"/>
      <c r="AV103" s="616"/>
    </row>
    <row r="104" spans="1:48" s="625" customFormat="1" ht="15.75">
      <c r="A104" s="611" t="s">
        <v>73</v>
      </c>
      <c r="B104" s="621">
        <v>2698.53</v>
      </c>
      <c r="C104" s="622">
        <v>161009454</v>
      </c>
      <c r="D104" s="623">
        <v>44977</v>
      </c>
      <c r="E104" s="624">
        <v>3865</v>
      </c>
      <c r="F104" s="624">
        <v>3080</v>
      </c>
      <c r="G104" s="598"/>
      <c r="H104" s="616"/>
      <c r="I104" s="616"/>
      <c r="J104" s="616"/>
      <c r="K104" s="616"/>
      <c r="L104" s="616"/>
      <c r="M104" s="616"/>
      <c r="N104" s="616"/>
      <c r="O104" s="616"/>
      <c r="P104" s="616"/>
      <c r="Q104" s="616"/>
      <c r="R104" s="616"/>
      <c r="S104" s="616"/>
      <c r="T104" s="616"/>
      <c r="U104" s="616"/>
      <c r="V104" s="616"/>
      <c r="W104" s="616"/>
      <c r="X104" s="616"/>
      <c r="Y104" s="616"/>
      <c r="Z104" s="616"/>
      <c r="AA104" s="616"/>
      <c r="AB104" s="616"/>
      <c r="AC104" s="616"/>
      <c r="AD104" s="616"/>
      <c r="AE104" s="616"/>
      <c r="AF104" s="616"/>
      <c r="AG104" s="616"/>
      <c r="AH104" s="616"/>
      <c r="AI104" s="616"/>
      <c r="AJ104" s="616"/>
      <c r="AK104" s="616"/>
      <c r="AL104" s="616"/>
      <c r="AM104" s="616"/>
      <c r="AN104" s="616"/>
      <c r="AO104" s="616"/>
      <c r="AP104" s="616"/>
      <c r="AQ104" s="616"/>
      <c r="AR104" s="616"/>
      <c r="AS104" s="616"/>
      <c r="AT104" s="616"/>
      <c r="AU104" s="616"/>
      <c r="AV104" s="616"/>
    </row>
    <row r="105" spans="1:48" s="625" customFormat="1" ht="15.75">
      <c r="A105" s="611" t="s">
        <v>228</v>
      </c>
      <c r="B105" s="621">
        <v>4059.55</v>
      </c>
      <c r="C105" s="622">
        <v>161004903</v>
      </c>
      <c r="D105" s="623">
        <v>44977</v>
      </c>
      <c r="E105" s="624">
        <v>4173</v>
      </c>
      <c r="F105" s="624">
        <v>2184</v>
      </c>
      <c r="G105" s="598"/>
      <c r="H105" s="616"/>
      <c r="I105" s="616"/>
      <c r="J105" s="616"/>
      <c r="K105" s="616"/>
      <c r="L105" s="616"/>
      <c r="M105" s="616"/>
      <c r="N105" s="616"/>
      <c r="O105" s="616"/>
      <c r="P105" s="616"/>
      <c r="Q105" s="616"/>
      <c r="R105" s="616"/>
      <c r="S105" s="616"/>
      <c r="T105" s="616"/>
      <c r="U105" s="616"/>
      <c r="V105" s="616"/>
      <c r="W105" s="616"/>
      <c r="X105" s="616"/>
      <c r="Y105" s="616"/>
      <c r="Z105" s="616"/>
      <c r="AA105" s="616"/>
      <c r="AB105" s="616"/>
      <c r="AC105" s="616"/>
      <c r="AD105" s="616"/>
      <c r="AE105" s="616"/>
      <c r="AF105" s="616"/>
      <c r="AG105" s="616"/>
      <c r="AH105" s="616"/>
      <c r="AI105" s="616"/>
      <c r="AJ105" s="616"/>
      <c r="AK105" s="616"/>
      <c r="AL105" s="616"/>
      <c r="AM105" s="616"/>
      <c r="AN105" s="616"/>
      <c r="AO105" s="616"/>
      <c r="AP105" s="616"/>
      <c r="AQ105" s="616"/>
      <c r="AR105" s="616"/>
      <c r="AS105" s="616"/>
      <c r="AT105" s="616"/>
      <c r="AU105" s="616"/>
      <c r="AV105" s="616"/>
    </row>
    <row r="106" spans="1:48" s="625" customFormat="1" ht="15.75">
      <c r="A106" s="611" t="s">
        <v>27</v>
      </c>
      <c r="B106" s="621">
        <v>4111.8500000000004</v>
      </c>
      <c r="C106" s="622">
        <v>162000076</v>
      </c>
      <c r="D106" s="623">
        <v>44979</v>
      </c>
      <c r="E106" s="624">
        <v>3225</v>
      </c>
      <c r="F106" s="624">
        <v>2262</v>
      </c>
      <c r="G106" s="598"/>
      <c r="H106" s="616"/>
      <c r="I106" s="616"/>
      <c r="J106" s="616"/>
      <c r="K106" s="616"/>
      <c r="L106" s="616"/>
      <c r="M106" s="616"/>
      <c r="N106" s="616"/>
      <c r="O106" s="616"/>
      <c r="P106" s="616"/>
      <c r="Q106" s="616"/>
      <c r="R106" s="616"/>
      <c r="S106" s="616"/>
      <c r="T106" s="616"/>
      <c r="U106" s="616"/>
      <c r="V106" s="616"/>
      <c r="W106" s="616"/>
      <c r="X106" s="616"/>
      <c r="Y106" s="616"/>
      <c r="Z106" s="616"/>
      <c r="AA106" s="616"/>
      <c r="AB106" s="616"/>
      <c r="AC106" s="616"/>
      <c r="AD106" s="616"/>
      <c r="AE106" s="616"/>
      <c r="AF106" s="616"/>
      <c r="AG106" s="616"/>
      <c r="AH106" s="616"/>
      <c r="AI106" s="616"/>
      <c r="AJ106" s="616"/>
      <c r="AK106" s="616"/>
      <c r="AL106" s="616"/>
      <c r="AM106" s="616"/>
      <c r="AN106" s="616"/>
      <c r="AO106" s="616"/>
      <c r="AP106" s="616"/>
      <c r="AQ106" s="616"/>
      <c r="AR106" s="616"/>
      <c r="AS106" s="616"/>
      <c r="AT106" s="616"/>
      <c r="AU106" s="616"/>
      <c r="AV106" s="616"/>
    </row>
    <row r="107" spans="1:48" s="625" customFormat="1" ht="15.75">
      <c r="A107" s="611" t="s">
        <v>17</v>
      </c>
      <c r="B107" s="621">
        <v>3911.15</v>
      </c>
      <c r="C107" s="622">
        <v>161001897</v>
      </c>
      <c r="D107" s="623">
        <v>44979</v>
      </c>
      <c r="E107" s="624">
        <v>3855</v>
      </c>
      <c r="F107" s="624">
        <v>1855</v>
      </c>
      <c r="G107" s="598"/>
      <c r="H107" s="616"/>
      <c r="I107" s="616"/>
      <c r="J107" s="616"/>
      <c r="K107" s="616"/>
      <c r="L107" s="616"/>
      <c r="M107" s="616"/>
      <c r="N107" s="616"/>
      <c r="O107" s="616"/>
      <c r="P107" s="616"/>
      <c r="Q107" s="616"/>
      <c r="R107" s="616"/>
      <c r="S107" s="616"/>
      <c r="T107" s="616"/>
      <c r="U107" s="616"/>
      <c r="V107" s="616"/>
      <c r="W107" s="616"/>
      <c r="X107" s="616"/>
      <c r="Y107" s="616"/>
      <c r="Z107" s="616"/>
      <c r="AA107" s="616"/>
      <c r="AB107" s="616"/>
      <c r="AC107" s="616"/>
      <c r="AD107" s="616"/>
      <c r="AE107" s="616"/>
      <c r="AF107" s="616"/>
      <c r="AG107" s="616"/>
      <c r="AH107" s="616"/>
      <c r="AI107" s="616"/>
      <c r="AJ107" s="616"/>
      <c r="AK107" s="616"/>
      <c r="AL107" s="616"/>
      <c r="AM107" s="616"/>
      <c r="AN107" s="616"/>
      <c r="AO107" s="616"/>
      <c r="AP107" s="616"/>
      <c r="AQ107" s="616"/>
      <c r="AR107" s="616"/>
      <c r="AS107" s="616"/>
      <c r="AT107" s="616"/>
      <c r="AU107" s="616"/>
      <c r="AV107" s="616"/>
    </row>
    <row r="108" spans="1:48" s="625" customFormat="1" ht="15.75">
      <c r="A108" s="611" t="s">
        <v>17</v>
      </c>
      <c r="B108" s="621">
        <v>3250.28</v>
      </c>
      <c r="C108" s="622">
        <v>162001899</v>
      </c>
      <c r="D108" s="623">
        <v>44980</v>
      </c>
      <c r="E108" s="624">
        <v>5082</v>
      </c>
      <c r="F108" s="624">
        <v>1637</v>
      </c>
      <c r="G108" s="598"/>
      <c r="H108" s="616"/>
      <c r="I108" s="616"/>
      <c r="J108" s="616"/>
      <c r="K108" s="616"/>
      <c r="L108" s="616"/>
      <c r="M108" s="616"/>
      <c r="N108" s="616"/>
      <c r="O108" s="616"/>
      <c r="P108" s="616"/>
      <c r="Q108" s="616"/>
      <c r="R108" s="616"/>
      <c r="S108" s="616"/>
      <c r="T108" s="616"/>
      <c r="U108" s="616"/>
      <c r="V108" s="616"/>
      <c r="W108" s="616"/>
      <c r="X108" s="616"/>
      <c r="Y108" s="616"/>
      <c r="Z108" s="616"/>
      <c r="AA108" s="616"/>
      <c r="AB108" s="616"/>
      <c r="AC108" s="616"/>
      <c r="AD108" s="616"/>
      <c r="AE108" s="616"/>
      <c r="AF108" s="616"/>
      <c r="AG108" s="616"/>
      <c r="AH108" s="616"/>
      <c r="AI108" s="616"/>
      <c r="AJ108" s="616"/>
      <c r="AK108" s="616"/>
      <c r="AL108" s="616"/>
      <c r="AM108" s="616"/>
      <c r="AN108" s="616"/>
      <c r="AO108" s="616"/>
      <c r="AP108" s="616"/>
      <c r="AQ108" s="616"/>
      <c r="AR108" s="616"/>
      <c r="AS108" s="616"/>
      <c r="AT108" s="616"/>
      <c r="AU108" s="616"/>
      <c r="AV108" s="616"/>
    </row>
    <row r="109" spans="1:48" s="625" customFormat="1" ht="15.75">
      <c r="A109" s="611" t="s">
        <v>19</v>
      </c>
      <c r="B109" s="621">
        <v>664.47</v>
      </c>
      <c r="C109" s="622">
        <v>162001899</v>
      </c>
      <c r="D109" s="623">
        <v>44980</v>
      </c>
      <c r="E109" s="624">
        <v>4712</v>
      </c>
      <c r="F109" s="624">
        <v>1637</v>
      </c>
      <c r="G109" s="598"/>
      <c r="H109" s="616"/>
      <c r="I109" s="616"/>
      <c r="J109" s="616"/>
      <c r="K109" s="616"/>
      <c r="L109" s="616"/>
      <c r="M109" s="616"/>
      <c r="N109" s="616"/>
      <c r="O109" s="616"/>
      <c r="P109" s="616"/>
      <c r="Q109" s="616"/>
      <c r="R109" s="616"/>
      <c r="S109" s="616"/>
      <c r="T109" s="616"/>
      <c r="U109" s="616"/>
      <c r="V109" s="616"/>
      <c r="W109" s="616"/>
      <c r="X109" s="616"/>
      <c r="Y109" s="616"/>
      <c r="Z109" s="616"/>
      <c r="AA109" s="616"/>
      <c r="AB109" s="616"/>
      <c r="AC109" s="616"/>
      <c r="AD109" s="616"/>
      <c r="AE109" s="616"/>
      <c r="AF109" s="616"/>
      <c r="AG109" s="616"/>
      <c r="AH109" s="616"/>
      <c r="AI109" s="616"/>
      <c r="AJ109" s="616"/>
      <c r="AK109" s="616"/>
      <c r="AL109" s="616"/>
      <c r="AM109" s="616"/>
      <c r="AN109" s="616"/>
      <c r="AO109" s="616"/>
      <c r="AP109" s="616"/>
      <c r="AQ109" s="616"/>
      <c r="AR109" s="616"/>
      <c r="AS109" s="616"/>
      <c r="AT109" s="616"/>
      <c r="AU109" s="616"/>
      <c r="AV109" s="616"/>
    </row>
    <row r="110" spans="1:48" s="625" customFormat="1" ht="15.75">
      <c r="A110" s="611" t="s">
        <v>17</v>
      </c>
      <c r="B110" s="621">
        <v>3862.55</v>
      </c>
      <c r="C110" s="622">
        <v>162001893</v>
      </c>
      <c r="D110" s="623">
        <v>44978</v>
      </c>
      <c r="E110" s="624">
        <v>3200</v>
      </c>
      <c r="F110" s="624">
        <v>1566</v>
      </c>
      <c r="G110" s="598"/>
      <c r="H110" s="616"/>
      <c r="I110" s="616"/>
      <c r="J110" s="616"/>
      <c r="K110" s="616"/>
      <c r="L110" s="616"/>
      <c r="M110" s="616"/>
      <c r="N110" s="616"/>
      <c r="O110" s="616"/>
      <c r="P110" s="616"/>
      <c r="Q110" s="616"/>
      <c r="R110" s="616"/>
      <c r="S110" s="616"/>
      <c r="T110" s="616"/>
      <c r="U110" s="616"/>
      <c r="V110" s="616"/>
      <c r="W110" s="616"/>
      <c r="X110" s="616"/>
      <c r="Y110" s="616"/>
      <c r="Z110" s="616"/>
      <c r="AA110" s="616"/>
      <c r="AB110" s="616"/>
      <c r="AC110" s="616"/>
      <c r="AD110" s="616"/>
      <c r="AE110" s="616"/>
      <c r="AF110" s="616"/>
      <c r="AG110" s="616"/>
      <c r="AH110" s="616"/>
      <c r="AI110" s="616"/>
      <c r="AJ110" s="616"/>
      <c r="AK110" s="616"/>
      <c r="AL110" s="616"/>
      <c r="AM110" s="616"/>
      <c r="AN110" s="616"/>
      <c r="AO110" s="616"/>
      <c r="AP110" s="616"/>
      <c r="AQ110" s="616"/>
      <c r="AR110" s="616"/>
      <c r="AS110" s="616"/>
      <c r="AT110" s="616"/>
      <c r="AU110" s="616"/>
      <c r="AV110" s="616"/>
    </row>
    <row r="111" spans="1:48" s="625" customFormat="1" ht="15.75">
      <c r="A111" s="611" t="s">
        <v>20</v>
      </c>
      <c r="B111" s="606">
        <v>1232.5899999999999</v>
      </c>
      <c r="C111" s="622">
        <v>151000306</v>
      </c>
      <c r="D111" s="623">
        <v>44979</v>
      </c>
      <c r="E111" s="624">
        <v>4246</v>
      </c>
      <c r="F111" s="624">
        <v>3923</v>
      </c>
      <c r="G111" s="598"/>
      <c r="H111" s="616"/>
      <c r="I111" s="616"/>
      <c r="J111" s="616"/>
      <c r="K111" s="616"/>
      <c r="L111" s="616"/>
      <c r="M111" s="616"/>
      <c r="N111" s="616"/>
      <c r="O111" s="616"/>
      <c r="P111" s="616"/>
      <c r="Q111" s="616"/>
      <c r="R111" s="616"/>
      <c r="S111" s="616"/>
      <c r="T111" s="616"/>
      <c r="U111" s="616"/>
      <c r="V111" s="616"/>
      <c r="W111" s="616"/>
      <c r="X111" s="616"/>
      <c r="Y111" s="616"/>
      <c r="Z111" s="616"/>
      <c r="AA111" s="616"/>
      <c r="AB111" s="616"/>
      <c r="AC111" s="616"/>
      <c r="AD111" s="616"/>
      <c r="AE111" s="616"/>
      <c r="AF111" s="616"/>
      <c r="AG111" s="616"/>
      <c r="AH111" s="616"/>
      <c r="AI111" s="616"/>
      <c r="AJ111" s="616"/>
      <c r="AK111" s="616"/>
      <c r="AL111" s="616"/>
      <c r="AM111" s="616"/>
      <c r="AN111" s="616"/>
      <c r="AO111" s="616"/>
      <c r="AP111" s="616"/>
      <c r="AQ111" s="616"/>
      <c r="AR111" s="616"/>
      <c r="AS111" s="616"/>
      <c r="AT111" s="616"/>
      <c r="AU111" s="616"/>
      <c r="AV111" s="616"/>
    </row>
    <row r="112" spans="1:48" s="625" customFormat="1" ht="15.75">
      <c r="A112" s="611" t="s">
        <v>73</v>
      </c>
      <c r="B112" s="606">
        <v>2681.41</v>
      </c>
      <c r="C112" s="622">
        <v>151000306</v>
      </c>
      <c r="D112" s="623">
        <v>44979</v>
      </c>
      <c r="E112" s="624">
        <v>4390</v>
      </c>
      <c r="F112" s="624">
        <v>3507</v>
      </c>
      <c r="G112" s="598"/>
      <c r="H112" s="616"/>
      <c r="I112" s="616"/>
      <c r="J112" s="616"/>
      <c r="K112" s="616"/>
      <c r="L112" s="616"/>
      <c r="M112" s="616"/>
      <c r="N112" s="616"/>
      <c r="O112" s="616"/>
      <c r="P112" s="616"/>
      <c r="Q112" s="616"/>
      <c r="R112" s="616"/>
      <c r="S112" s="616"/>
      <c r="T112" s="616"/>
      <c r="U112" s="616"/>
      <c r="V112" s="616"/>
      <c r="W112" s="616"/>
      <c r="X112" s="616"/>
      <c r="Y112" s="616"/>
      <c r="Z112" s="616"/>
      <c r="AA112" s="616"/>
      <c r="AB112" s="616"/>
      <c r="AC112" s="616"/>
      <c r="AD112" s="616"/>
      <c r="AE112" s="616"/>
      <c r="AF112" s="616"/>
      <c r="AG112" s="616"/>
      <c r="AH112" s="616"/>
      <c r="AI112" s="616"/>
      <c r="AJ112" s="616"/>
      <c r="AK112" s="616"/>
      <c r="AL112" s="616"/>
      <c r="AM112" s="616"/>
      <c r="AN112" s="616"/>
      <c r="AO112" s="616"/>
      <c r="AP112" s="616"/>
      <c r="AQ112" s="616"/>
      <c r="AR112" s="616"/>
      <c r="AS112" s="616"/>
      <c r="AT112" s="616"/>
      <c r="AU112" s="616"/>
      <c r="AV112" s="616"/>
    </row>
    <row r="113" spans="1:48" s="625" customFormat="1" ht="15.75">
      <c r="A113" s="611" t="s">
        <v>17</v>
      </c>
      <c r="B113" s="606">
        <v>3722.15</v>
      </c>
      <c r="C113" s="622">
        <v>162001901</v>
      </c>
      <c r="D113" s="623">
        <v>44981</v>
      </c>
      <c r="E113" s="624">
        <v>3793</v>
      </c>
      <c r="F113" s="624">
        <v>2064</v>
      </c>
      <c r="G113" s="598"/>
      <c r="H113" s="616"/>
      <c r="I113" s="616"/>
      <c r="J113" s="616"/>
      <c r="K113" s="616"/>
      <c r="L113" s="616"/>
      <c r="M113" s="616"/>
      <c r="N113" s="616"/>
      <c r="O113" s="616"/>
      <c r="P113" s="616"/>
      <c r="Q113" s="616"/>
      <c r="R113" s="616"/>
      <c r="S113" s="616"/>
      <c r="T113" s="616"/>
      <c r="U113" s="616"/>
      <c r="V113" s="616"/>
      <c r="W113" s="616"/>
      <c r="X113" s="616"/>
      <c r="Y113" s="616"/>
      <c r="Z113" s="616"/>
      <c r="AA113" s="616"/>
      <c r="AB113" s="616"/>
      <c r="AC113" s="616"/>
      <c r="AD113" s="616"/>
      <c r="AE113" s="616"/>
      <c r="AF113" s="616"/>
      <c r="AG113" s="616"/>
      <c r="AH113" s="616"/>
      <c r="AI113" s="616"/>
      <c r="AJ113" s="616"/>
      <c r="AK113" s="616"/>
      <c r="AL113" s="616"/>
      <c r="AM113" s="616"/>
      <c r="AN113" s="616"/>
      <c r="AO113" s="616"/>
      <c r="AP113" s="616"/>
      <c r="AQ113" s="616"/>
      <c r="AR113" s="616"/>
      <c r="AS113" s="616"/>
      <c r="AT113" s="616"/>
      <c r="AU113" s="616"/>
      <c r="AV113" s="616"/>
    </row>
    <row r="114" spans="1:48" s="625" customFormat="1" ht="15.75">
      <c r="A114" s="611" t="s">
        <v>13</v>
      </c>
      <c r="B114" s="606">
        <v>2647.76</v>
      </c>
      <c r="C114" s="622">
        <v>161009458</v>
      </c>
      <c r="D114" s="623">
        <v>44981</v>
      </c>
      <c r="E114" s="624">
        <v>4783</v>
      </c>
      <c r="F114" s="624">
        <v>4167</v>
      </c>
      <c r="G114" s="598"/>
      <c r="H114" s="616"/>
      <c r="I114" s="616"/>
      <c r="J114" s="616"/>
      <c r="K114" s="616"/>
      <c r="L114" s="616"/>
      <c r="M114" s="616"/>
      <c r="N114" s="616"/>
      <c r="O114" s="616"/>
      <c r="P114" s="616"/>
      <c r="Q114" s="616"/>
      <c r="R114" s="616"/>
      <c r="S114" s="616"/>
      <c r="T114" s="616"/>
      <c r="U114" s="616"/>
      <c r="V114" s="616"/>
      <c r="W114" s="616"/>
      <c r="X114" s="616"/>
      <c r="Y114" s="616"/>
      <c r="Z114" s="616"/>
      <c r="AA114" s="616"/>
      <c r="AB114" s="616"/>
      <c r="AC114" s="616"/>
      <c r="AD114" s="616"/>
      <c r="AE114" s="616"/>
      <c r="AF114" s="616"/>
      <c r="AG114" s="616"/>
      <c r="AH114" s="616"/>
      <c r="AI114" s="616"/>
      <c r="AJ114" s="616"/>
      <c r="AK114" s="616"/>
      <c r="AL114" s="616"/>
      <c r="AM114" s="616"/>
      <c r="AN114" s="616"/>
      <c r="AO114" s="616"/>
      <c r="AP114" s="616"/>
      <c r="AQ114" s="616"/>
      <c r="AR114" s="616"/>
      <c r="AS114" s="616"/>
      <c r="AT114" s="616"/>
      <c r="AU114" s="616"/>
      <c r="AV114" s="616"/>
    </row>
    <row r="115" spans="1:48" s="625" customFormat="1" ht="15.75">
      <c r="A115" s="611" t="s">
        <v>14</v>
      </c>
      <c r="B115" s="621">
        <v>1239.1400000000001</v>
      </c>
      <c r="C115" s="622">
        <v>161009458</v>
      </c>
      <c r="D115" s="623">
        <v>44981</v>
      </c>
      <c r="E115" s="624">
        <v>4187</v>
      </c>
      <c r="F115" s="624">
        <v>4205</v>
      </c>
      <c r="G115" s="598"/>
      <c r="H115" s="616"/>
      <c r="I115" s="616"/>
      <c r="J115" s="616"/>
      <c r="K115" s="616"/>
      <c r="L115" s="616"/>
      <c r="M115" s="616"/>
      <c r="N115" s="616"/>
      <c r="O115" s="616"/>
      <c r="P115" s="616"/>
      <c r="Q115" s="616"/>
      <c r="R115" s="616"/>
      <c r="S115" s="616"/>
      <c r="T115" s="616"/>
      <c r="U115" s="616"/>
      <c r="V115" s="616"/>
      <c r="W115" s="616"/>
      <c r="X115" s="616"/>
      <c r="Y115" s="616"/>
      <c r="Z115" s="616"/>
      <c r="AA115" s="616"/>
      <c r="AB115" s="616"/>
      <c r="AC115" s="616"/>
      <c r="AD115" s="616"/>
      <c r="AE115" s="616"/>
      <c r="AF115" s="616"/>
      <c r="AG115" s="616"/>
      <c r="AH115" s="616"/>
      <c r="AI115" s="616"/>
      <c r="AJ115" s="616"/>
      <c r="AK115" s="616"/>
      <c r="AL115" s="616"/>
      <c r="AM115" s="616"/>
      <c r="AN115" s="616"/>
      <c r="AO115" s="616"/>
      <c r="AP115" s="616"/>
      <c r="AQ115" s="616"/>
      <c r="AR115" s="616"/>
      <c r="AS115" s="616"/>
      <c r="AT115" s="616"/>
      <c r="AU115" s="616"/>
      <c r="AV115" s="616"/>
    </row>
    <row r="116" spans="1:48" s="625" customFormat="1" ht="30">
      <c r="A116" s="611" t="s">
        <v>16</v>
      </c>
      <c r="B116" s="621">
        <v>3812.25</v>
      </c>
      <c r="C116" s="622">
        <v>162001902</v>
      </c>
      <c r="D116" s="623">
        <v>44981</v>
      </c>
      <c r="E116" s="624">
        <v>3211</v>
      </c>
      <c r="F116" s="624">
        <v>2189</v>
      </c>
      <c r="G116" s="598"/>
      <c r="H116" s="616"/>
      <c r="I116" s="616"/>
      <c r="J116" s="616"/>
      <c r="K116" s="616"/>
      <c r="L116" s="616"/>
      <c r="M116" s="616"/>
      <c r="N116" s="616"/>
      <c r="O116" s="616"/>
      <c r="P116" s="616"/>
      <c r="Q116" s="616"/>
      <c r="R116" s="616"/>
      <c r="S116" s="616"/>
      <c r="T116" s="616"/>
      <c r="U116" s="616"/>
      <c r="V116" s="616"/>
      <c r="W116" s="616"/>
      <c r="X116" s="616"/>
      <c r="Y116" s="616"/>
      <c r="Z116" s="616"/>
      <c r="AA116" s="616"/>
      <c r="AB116" s="616"/>
      <c r="AC116" s="616"/>
      <c r="AD116" s="616"/>
      <c r="AE116" s="616"/>
      <c r="AF116" s="616"/>
      <c r="AG116" s="616"/>
      <c r="AH116" s="616"/>
      <c r="AI116" s="616"/>
      <c r="AJ116" s="616"/>
      <c r="AK116" s="616"/>
      <c r="AL116" s="616"/>
      <c r="AM116" s="616"/>
      <c r="AN116" s="616"/>
      <c r="AO116" s="616"/>
      <c r="AP116" s="616"/>
      <c r="AQ116" s="616"/>
      <c r="AR116" s="616"/>
      <c r="AS116" s="616"/>
      <c r="AT116" s="616"/>
      <c r="AU116" s="616"/>
      <c r="AV116" s="616"/>
    </row>
    <row r="117" spans="1:48" s="625" customFormat="1" ht="15.75">
      <c r="A117" s="611" t="s">
        <v>17</v>
      </c>
      <c r="B117" s="621">
        <v>3122.58</v>
      </c>
      <c r="C117" s="622">
        <v>162001904</v>
      </c>
      <c r="D117" s="623">
        <v>44982</v>
      </c>
      <c r="E117" s="624">
        <v>3552</v>
      </c>
      <c r="F117" s="624">
        <v>2174</v>
      </c>
      <c r="G117" s="598"/>
      <c r="H117" s="616"/>
      <c r="I117" s="616"/>
      <c r="J117" s="616"/>
      <c r="K117" s="616"/>
      <c r="L117" s="616"/>
      <c r="M117" s="616"/>
      <c r="N117" s="616"/>
      <c r="O117" s="616"/>
      <c r="P117" s="616"/>
      <c r="Q117" s="616"/>
      <c r="R117" s="616"/>
      <c r="S117" s="616"/>
      <c r="T117" s="616"/>
      <c r="U117" s="616"/>
      <c r="V117" s="616"/>
      <c r="W117" s="616"/>
      <c r="X117" s="616"/>
      <c r="Y117" s="616"/>
      <c r="Z117" s="616"/>
      <c r="AA117" s="616"/>
      <c r="AB117" s="616"/>
      <c r="AC117" s="616"/>
      <c r="AD117" s="616"/>
      <c r="AE117" s="616"/>
      <c r="AF117" s="616"/>
      <c r="AG117" s="616"/>
      <c r="AH117" s="616"/>
      <c r="AI117" s="616"/>
      <c r="AJ117" s="616"/>
      <c r="AK117" s="616"/>
      <c r="AL117" s="616"/>
      <c r="AM117" s="616"/>
      <c r="AN117" s="616"/>
      <c r="AO117" s="616"/>
      <c r="AP117" s="616"/>
      <c r="AQ117" s="616"/>
      <c r="AR117" s="616"/>
      <c r="AS117" s="616"/>
      <c r="AT117" s="616"/>
      <c r="AU117" s="616"/>
      <c r="AV117" s="616"/>
    </row>
    <row r="118" spans="1:48" s="625" customFormat="1" ht="15.75">
      <c r="A118" s="611" t="s">
        <v>19</v>
      </c>
      <c r="B118" s="626">
        <v>651.97</v>
      </c>
      <c r="C118" s="622">
        <v>162001904</v>
      </c>
      <c r="D118" s="623">
        <v>44982</v>
      </c>
      <c r="E118" s="624">
        <v>3561</v>
      </c>
      <c r="F118" s="624">
        <v>2174</v>
      </c>
      <c r="G118" s="598"/>
      <c r="H118" s="616"/>
      <c r="I118" s="616"/>
      <c r="J118" s="616"/>
      <c r="K118" s="616"/>
      <c r="L118" s="616"/>
      <c r="M118" s="616"/>
      <c r="N118" s="616"/>
      <c r="O118" s="616"/>
      <c r="P118" s="616"/>
      <c r="Q118" s="616"/>
      <c r="R118" s="616"/>
      <c r="S118" s="616"/>
      <c r="T118" s="616"/>
      <c r="U118" s="616"/>
      <c r="V118" s="616"/>
      <c r="W118" s="616"/>
      <c r="X118" s="616"/>
      <c r="Y118" s="616"/>
      <c r="Z118" s="616"/>
      <c r="AA118" s="616"/>
      <c r="AB118" s="616"/>
      <c r="AC118" s="616"/>
      <c r="AD118" s="616"/>
      <c r="AE118" s="616"/>
      <c r="AF118" s="616"/>
      <c r="AG118" s="616"/>
      <c r="AH118" s="616"/>
      <c r="AI118" s="616"/>
      <c r="AJ118" s="616"/>
      <c r="AK118" s="616"/>
      <c r="AL118" s="616"/>
      <c r="AM118" s="616"/>
      <c r="AN118" s="616"/>
      <c r="AO118" s="616"/>
      <c r="AP118" s="616"/>
      <c r="AQ118" s="616"/>
      <c r="AR118" s="616"/>
      <c r="AS118" s="616"/>
      <c r="AT118" s="616"/>
      <c r="AU118" s="616"/>
      <c r="AV118" s="616"/>
    </row>
    <row r="119" spans="1:48" s="625" customFormat="1" ht="15.75">
      <c r="A119" s="611" t="s">
        <v>73</v>
      </c>
      <c r="B119" s="626">
        <v>3717.9</v>
      </c>
      <c r="C119" s="622">
        <v>161009459</v>
      </c>
      <c r="D119" s="623">
        <v>44982</v>
      </c>
      <c r="E119" s="624">
        <v>4270</v>
      </c>
      <c r="F119" s="624">
        <v>3319</v>
      </c>
      <c r="G119" s="598"/>
      <c r="H119" s="616"/>
      <c r="I119" s="616"/>
      <c r="J119" s="616"/>
      <c r="K119" s="616"/>
      <c r="L119" s="616"/>
      <c r="M119" s="616"/>
      <c r="N119" s="616"/>
      <c r="O119" s="616"/>
      <c r="P119" s="616"/>
      <c r="Q119" s="616"/>
      <c r="R119" s="616"/>
      <c r="S119" s="616"/>
      <c r="T119" s="616"/>
      <c r="U119" s="616"/>
      <c r="V119" s="616"/>
      <c r="W119" s="616"/>
      <c r="X119" s="616"/>
      <c r="Y119" s="616"/>
      <c r="Z119" s="616"/>
      <c r="AA119" s="616"/>
      <c r="AB119" s="616"/>
      <c r="AC119" s="616"/>
      <c r="AD119" s="616"/>
      <c r="AE119" s="616"/>
      <c r="AF119" s="616"/>
      <c r="AG119" s="616"/>
      <c r="AH119" s="616"/>
      <c r="AI119" s="616"/>
      <c r="AJ119" s="616"/>
      <c r="AK119" s="616"/>
      <c r="AL119" s="616"/>
      <c r="AM119" s="616"/>
      <c r="AN119" s="616"/>
      <c r="AO119" s="616"/>
      <c r="AP119" s="616"/>
      <c r="AQ119" s="616"/>
      <c r="AR119" s="616"/>
      <c r="AS119" s="616"/>
      <c r="AT119" s="616"/>
      <c r="AU119" s="616"/>
      <c r="AV119" s="616"/>
    </row>
    <row r="120" spans="1:48" s="625" customFormat="1" ht="15.75">
      <c r="A120" s="611" t="s">
        <v>73</v>
      </c>
      <c r="B120" s="621">
        <v>3822.3</v>
      </c>
      <c r="C120" s="622">
        <v>161009462</v>
      </c>
      <c r="D120" s="623">
        <v>44983</v>
      </c>
      <c r="E120" s="624">
        <v>4195</v>
      </c>
      <c r="F120" s="624">
        <v>3290</v>
      </c>
      <c r="G120" s="598"/>
      <c r="H120" s="616"/>
      <c r="I120" s="616"/>
      <c r="J120" s="616"/>
      <c r="K120" s="616"/>
      <c r="L120" s="616"/>
      <c r="M120" s="616"/>
      <c r="N120" s="616"/>
      <c r="O120" s="616"/>
      <c r="P120" s="616"/>
      <c r="Q120" s="616"/>
      <c r="R120" s="616"/>
      <c r="S120" s="616"/>
      <c r="T120" s="616"/>
      <c r="U120" s="616"/>
      <c r="V120" s="616"/>
      <c r="W120" s="616"/>
      <c r="X120" s="616"/>
      <c r="Y120" s="616"/>
      <c r="Z120" s="616"/>
      <c r="AA120" s="616"/>
      <c r="AB120" s="616"/>
      <c r="AC120" s="616"/>
      <c r="AD120" s="616"/>
      <c r="AE120" s="616"/>
      <c r="AF120" s="616"/>
      <c r="AG120" s="616"/>
      <c r="AH120" s="616"/>
      <c r="AI120" s="616"/>
      <c r="AJ120" s="616"/>
      <c r="AK120" s="616"/>
      <c r="AL120" s="616"/>
      <c r="AM120" s="616"/>
      <c r="AN120" s="616"/>
      <c r="AO120" s="616"/>
      <c r="AP120" s="616"/>
      <c r="AQ120" s="616"/>
      <c r="AR120" s="616"/>
      <c r="AS120" s="616"/>
      <c r="AT120" s="616"/>
      <c r="AU120" s="616"/>
      <c r="AV120" s="616"/>
    </row>
    <row r="121" spans="1:48" s="625" customFormat="1" ht="15.75">
      <c r="A121" s="611" t="s">
        <v>17</v>
      </c>
      <c r="B121" s="621">
        <v>3166.14</v>
      </c>
      <c r="C121" s="622">
        <v>162001907</v>
      </c>
      <c r="D121" s="623">
        <v>44983</v>
      </c>
      <c r="E121" s="624">
        <v>3786</v>
      </c>
      <c r="F121" s="624">
        <v>2337</v>
      </c>
      <c r="G121" s="598"/>
      <c r="H121" s="616"/>
      <c r="I121" s="616"/>
      <c r="J121" s="616"/>
      <c r="K121" s="616"/>
      <c r="L121" s="616"/>
      <c r="M121" s="616"/>
      <c r="N121" s="616"/>
      <c r="O121" s="616"/>
      <c r="P121" s="616"/>
      <c r="Q121" s="616"/>
      <c r="R121" s="616"/>
      <c r="S121" s="616"/>
      <c r="T121" s="616"/>
      <c r="U121" s="616"/>
      <c r="V121" s="616"/>
      <c r="W121" s="616"/>
      <c r="X121" s="616"/>
      <c r="Y121" s="616"/>
      <c r="Z121" s="616"/>
      <c r="AA121" s="616"/>
      <c r="AB121" s="616"/>
      <c r="AC121" s="616"/>
      <c r="AD121" s="616"/>
      <c r="AE121" s="616"/>
      <c r="AF121" s="616"/>
      <c r="AG121" s="616"/>
      <c r="AH121" s="616"/>
      <c r="AI121" s="616"/>
      <c r="AJ121" s="616"/>
      <c r="AK121" s="616"/>
      <c r="AL121" s="616"/>
      <c r="AM121" s="616"/>
      <c r="AN121" s="616"/>
      <c r="AO121" s="616"/>
      <c r="AP121" s="616"/>
      <c r="AQ121" s="616"/>
      <c r="AR121" s="616"/>
      <c r="AS121" s="616"/>
      <c r="AT121" s="616"/>
      <c r="AU121" s="616"/>
      <c r="AV121" s="616"/>
    </row>
    <row r="122" spans="1:48" s="625" customFormat="1" ht="15.75">
      <c r="A122" s="611" t="s">
        <v>19</v>
      </c>
      <c r="B122" s="606">
        <v>642.55999999999995</v>
      </c>
      <c r="C122" s="622">
        <v>162001907</v>
      </c>
      <c r="D122" s="623">
        <v>44983</v>
      </c>
      <c r="E122" s="624">
        <v>3570</v>
      </c>
      <c r="F122" s="624">
        <v>2337</v>
      </c>
      <c r="G122" s="598"/>
      <c r="H122" s="616"/>
      <c r="I122" s="616"/>
      <c r="J122" s="616"/>
      <c r="K122" s="616"/>
      <c r="L122" s="616"/>
      <c r="M122" s="616"/>
      <c r="N122" s="616"/>
      <c r="O122" s="616"/>
      <c r="P122" s="616"/>
      <c r="Q122" s="616"/>
      <c r="R122" s="616"/>
      <c r="S122" s="616"/>
      <c r="T122" s="616"/>
      <c r="U122" s="616"/>
      <c r="V122" s="616"/>
      <c r="W122" s="616"/>
      <c r="X122" s="616"/>
      <c r="Y122" s="616"/>
      <c r="Z122" s="616"/>
      <c r="AA122" s="616"/>
      <c r="AB122" s="616"/>
      <c r="AC122" s="616"/>
      <c r="AD122" s="616"/>
      <c r="AE122" s="616"/>
      <c r="AF122" s="616"/>
      <c r="AG122" s="616"/>
      <c r="AH122" s="616"/>
      <c r="AI122" s="616"/>
      <c r="AJ122" s="616"/>
      <c r="AK122" s="616"/>
      <c r="AL122" s="616"/>
      <c r="AM122" s="616"/>
      <c r="AN122" s="616"/>
      <c r="AO122" s="616"/>
      <c r="AP122" s="616"/>
      <c r="AQ122" s="616"/>
      <c r="AR122" s="616"/>
      <c r="AS122" s="616"/>
      <c r="AT122" s="616"/>
      <c r="AU122" s="616"/>
      <c r="AV122" s="616"/>
    </row>
    <row r="123" spans="1:48" s="625" customFormat="1" ht="15.75">
      <c r="A123" s="611" t="s">
        <v>235</v>
      </c>
      <c r="B123" s="621">
        <v>1712</v>
      </c>
      <c r="C123" s="622">
        <v>151000040</v>
      </c>
      <c r="D123" s="623">
        <v>44983</v>
      </c>
      <c r="E123" s="624">
        <v>4430</v>
      </c>
      <c r="F123" s="624">
        <v>2536</v>
      </c>
      <c r="G123" s="598"/>
      <c r="H123" s="616"/>
      <c r="I123" s="616"/>
      <c r="J123" s="616"/>
      <c r="K123" s="616"/>
      <c r="L123" s="616"/>
      <c r="M123" s="616"/>
      <c r="N123" s="616"/>
      <c r="O123" s="616"/>
      <c r="P123" s="616"/>
      <c r="Q123" s="616"/>
      <c r="R123" s="616"/>
      <c r="S123" s="616"/>
      <c r="T123" s="616"/>
      <c r="U123" s="616"/>
      <c r="V123" s="616"/>
      <c r="W123" s="616"/>
      <c r="X123" s="616"/>
      <c r="Y123" s="616"/>
      <c r="Z123" s="616"/>
      <c r="AA123" s="616"/>
      <c r="AB123" s="616"/>
      <c r="AC123" s="616"/>
      <c r="AD123" s="616"/>
      <c r="AE123" s="616"/>
      <c r="AF123" s="616"/>
      <c r="AG123" s="616"/>
      <c r="AH123" s="616"/>
      <c r="AI123" s="616"/>
      <c r="AJ123" s="616"/>
      <c r="AK123" s="616"/>
      <c r="AL123" s="616"/>
      <c r="AM123" s="616"/>
      <c r="AN123" s="616"/>
      <c r="AO123" s="616"/>
      <c r="AP123" s="616"/>
      <c r="AQ123" s="616"/>
      <c r="AR123" s="616"/>
      <c r="AS123" s="616"/>
      <c r="AT123" s="616"/>
      <c r="AU123" s="616"/>
      <c r="AV123" s="616"/>
    </row>
    <row r="124" spans="1:48" s="625" customFormat="1" ht="15.75">
      <c r="A124" s="611" t="s">
        <v>113</v>
      </c>
      <c r="B124" s="621">
        <v>310.29000000000002</v>
      </c>
      <c r="C124" s="622">
        <v>161001794</v>
      </c>
      <c r="D124" s="623">
        <v>44983</v>
      </c>
      <c r="E124" s="624">
        <v>4860</v>
      </c>
      <c r="F124" s="624">
        <v>2770</v>
      </c>
      <c r="G124" s="598"/>
      <c r="H124" s="616"/>
      <c r="I124" s="616"/>
      <c r="J124" s="616"/>
      <c r="K124" s="616"/>
      <c r="L124" s="616"/>
      <c r="M124" s="616"/>
      <c r="N124" s="616"/>
      <c r="O124" s="616"/>
      <c r="P124" s="616"/>
      <c r="Q124" s="616"/>
      <c r="R124" s="616"/>
      <c r="S124" s="616"/>
      <c r="T124" s="616"/>
      <c r="U124" s="616"/>
      <c r="V124" s="616"/>
      <c r="W124" s="616"/>
      <c r="X124" s="616"/>
      <c r="Y124" s="616"/>
      <c r="Z124" s="616"/>
      <c r="AA124" s="616"/>
      <c r="AB124" s="616"/>
      <c r="AC124" s="616"/>
      <c r="AD124" s="616"/>
      <c r="AE124" s="616"/>
      <c r="AF124" s="616"/>
      <c r="AG124" s="616"/>
      <c r="AH124" s="616"/>
      <c r="AI124" s="616"/>
      <c r="AJ124" s="616"/>
      <c r="AK124" s="616"/>
      <c r="AL124" s="616"/>
      <c r="AM124" s="616"/>
      <c r="AN124" s="616"/>
      <c r="AO124" s="616"/>
      <c r="AP124" s="616"/>
      <c r="AQ124" s="616"/>
      <c r="AR124" s="616"/>
      <c r="AS124" s="616"/>
      <c r="AT124" s="616"/>
      <c r="AU124" s="616"/>
      <c r="AV124" s="616"/>
    </row>
    <row r="125" spans="1:48" s="625" customFormat="1" ht="15.75">
      <c r="A125" s="611" t="s">
        <v>138</v>
      </c>
      <c r="B125" s="621">
        <v>1550.81</v>
      </c>
      <c r="C125" s="622">
        <v>161001794</v>
      </c>
      <c r="D125" s="623">
        <v>44983</v>
      </c>
      <c r="E125" s="624">
        <v>4860</v>
      </c>
      <c r="F125" s="624">
        <v>2770</v>
      </c>
      <c r="G125" s="598"/>
      <c r="H125" s="616"/>
      <c r="I125" s="616"/>
      <c r="J125" s="616"/>
      <c r="K125" s="616"/>
      <c r="L125" s="616"/>
      <c r="M125" s="616"/>
      <c r="N125" s="616"/>
      <c r="O125" s="616"/>
      <c r="P125" s="616"/>
      <c r="Q125" s="616"/>
      <c r="R125" s="616"/>
      <c r="S125" s="616"/>
      <c r="T125" s="616"/>
      <c r="U125" s="616"/>
      <c r="V125" s="616"/>
      <c r="W125" s="616"/>
      <c r="X125" s="616"/>
      <c r="Y125" s="616"/>
      <c r="Z125" s="616"/>
      <c r="AA125" s="616"/>
      <c r="AB125" s="616"/>
      <c r="AC125" s="616"/>
      <c r="AD125" s="616"/>
      <c r="AE125" s="616"/>
      <c r="AF125" s="616"/>
      <c r="AG125" s="616"/>
      <c r="AH125" s="616"/>
      <c r="AI125" s="616"/>
      <c r="AJ125" s="616"/>
      <c r="AK125" s="616"/>
      <c r="AL125" s="616"/>
      <c r="AM125" s="616"/>
      <c r="AN125" s="616"/>
      <c r="AO125" s="616"/>
      <c r="AP125" s="616"/>
      <c r="AQ125" s="616"/>
      <c r="AR125" s="616"/>
      <c r="AS125" s="616"/>
      <c r="AT125" s="616"/>
      <c r="AU125" s="616"/>
      <c r="AV125" s="616"/>
    </row>
    <row r="126" spans="1:48" s="625" customFormat="1" ht="15.75">
      <c r="A126" s="611" t="s">
        <v>280</v>
      </c>
      <c r="B126" s="621">
        <v>4002.6</v>
      </c>
      <c r="C126" s="622">
        <v>161002348</v>
      </c>
      <c r="D126" s="623">
        <v>44983</v>
      </c>
      <c r="E126" s="624">
        <v>3535</v>
      </c>
      <c r="F126" s="624">
        <v>3463</v>
      </c>
      <c r="G126" s="598"/>
      <c r="H126" s="616"/>
      <c r="I126" s="616"/>
      <c r="J126" s="616"/>
      <c r="K126" s="616"/>
      <c r="L126" s="616"/>
      <c r="M126" s="616"/>
      <c r="N126" s="616"/>
      <c r="O126" s="616"/>
      <c r="P126" s="616"/>
      <c r="Q126" s="616"/>
      <c r="R126" s="616"/>
      <c r="S126" s="616"/>
      <c r="T126" s="616"/>
      <c r="U126" s="616"/>
      <c r="V126" s="616"/>
      <c r="W126" s="616"/>
      <c r="X126" s="616"/>
      <c r="Y126" s="616"/>
      <c r="Z126" s="616"/>
      <c r="AA126" s="616"/>
      <c r="AB126" s="616"/>
      <c r="AC126" s="616"/>
      <c r="AD126" s="616"/>
      <c r="AE126" s="616"/>
      <c r="AF126" s="616"/>
      <c r="AG126" s="616"/>
      <c r="AH126" s="616"/>
      <c r="AI126" s="616"/>
      <c r="AJ126" s="616"/>
      <c r="AK126" s="616"/>
      <c r="AL126" s="616"/>
      <c r="AM126" s="616"/>
      <c r="AN126" s="616"/>
      <c r="AO126" s="616"/>
      <c r="AP126" s="616"/>
      <c r="AQ126" s="616"/>
      <c r="AR126" s="616"/>
      <c r="AS126" s="616"/>
      <c r="AT126" s="616"/>
      <c r="AU126" s="616"/>
      <c r="AV126" s="616"/>
    </row>
    <row r="127" spans="1:48" s="625" customFormat="1" ht="15.75">
      <c r="A127" s="611" t="s">
        <v>73</v>
      </c>
      <c r="B127" s="621">
        <v>3844.7</v>
      </c>
      <c r="C127" s="622">
        <v>161009461</v>
      </c>
      <c r="D127" s="623">
        <v>44983</v>
      </c>
      <c r="E127" s="624">
        <v>3865</v>
      </c>
      <c r="F127" s="624">
        <v>3802</v>
      </c>
      <c r="G127" s="598"/>
      <c r="H127" s="616"/>
      <c r="I127" s="616"/>
      <c r="J127" s="616"/>
      <c r="K127" s="616"/>
      <c r="L127" s="616"/>
      <c r="M127" s="616"/>
      <c r="N127" s="616"/>
      <c r="O127" s="616"/>
      <c r="P127" s="616"/>
      <c r="Q127" s="616"/>
      <c r="R127" s="616"/>
      <c r="S127" s="616"/>
      <c r="T127" s="616"/>
      <c r="U127" s="616"/>
      <c r="V127" s="616"/>
      <c r="W127" s="616"/>
      <c r="X127" s="616"/>
      <c r="Y127" s="616"/>
      <c r="Z127" s="616"/>
      <c r="AA127" s="616"/>
      <c r="AB127" s="616"/>
      <c r="AC127" s="616"/>
      <c r="AD127" s="616"/>
      <c r="AE127" s="616"/>
      <c r="AF127" s="616"/>
      <c r="AG127" s="616"/>
      <c r="AH127" s="616"/>
      <c r="AI127" s="616"/>
      <c r="AJ127" s="616"/>
      <c r="AK127" s="616"/>
      <c r="AL127" s="616"/>
      <c r="AM127" s="616"/>
      <c r="AN127" s="616"/>
      <c r="AO127" s="616"/>
      <c r="AP127" s="616"/>
      <c r="AQ127" s="616"/>
      <c r="AR127" s="616"/>
      <c r="AS127" s="616"/>
      <c r="AT127" s="616"/>
      <c r="AU127" s="616"/>
      <c r="AV127" s="616"/>
    </row>
    <row r="128" spans="1:48" s="625" customFormat="1" ht="15.75">
      <c r="A128" s="611" t="s">
        <v>308</v>
      </c>
      <c r="B128" s="621">
        <v>4063.4</v>
      </c>
      <c r="C128" s="622">
        <v>161004314</v>
      </c>
      <c r="D128" s="623">
        <v>44983</v>
      </c>
      <c r="E128" s="624">
        <v>4336</v>
      </c>
      <c r="F128" s="624">
        <v>2717</v>
      </c>
      <c r="G128" s="598"/>
      <c r="H128" s="616"/>
      <c r="I128" s="616"/>
      <c r="J128" s="616"/>
      <c r="K128" s="616"/>
      <c r="L128" s="616"/>
      <c r="M128" s="616"/>
      <c r="N128" s="616"/>
      <c r="O128" s="616"/>
      <c r="P128" s="616"/>
      <c r="Q128" s="616"/>
      <c r="R128" s="616"/>
      <c r="S128" s="616"/>
      <c r="T128" s="616"/>
      <c r="U128" s="616"/>
      <c r="V128" s="616"/>
      <c r="W128" s="616"/>
      <c r="X128" s="616"/>
      <c r="Y128" s="616"/>
      <c r="Z128" s="616"/>
      <c r="AA128" s="616"/>
      <c r="AB128" s="616"/>
      <c r="AC128" s="616"/>
      <c r="AD128" s="616"/>
      <c r="AE128" s="616"/>
      <c r="AF128" s="616"/>
      <c r="AG128" s="616"/>
      <c r="AH128" s="616"/>
      <c r="AI128" s="616"/>
      <c r="AJ128" s="616"/>
      <c r="AK128" s="616"/>
      <c r="AL128" s="616"/>
      <c r="AM128" s="616"/>
      <c r="AN128" s="616"/>
      <c r="AO128" s="616"/>
      <c r="AP128" s="616"/>
      <c r="AQ128" s="616"/>
      <c r="AR128" s="616"/>
      <c r="AS128" s="616"/>
      <c r="AT128" s="616"/>
      <c r="AU128" s="616"/>
      <c r="AV128" s="616"/>
    </row>
    <row r="129" spans="1:48" s="625" customFormat="1" ht="15.75">
      <c r="A129" s="611" t="s">
        <v>269</v>
      </c>
      <c r="B129" s="606">
        <v>3990.3</v>
      </c>
      <c r="C129" s="622">
        <v>161004312</v>
      </c>
      <c r="D129" s="623">
        <v>44983</v>
      </c>
      <c r="E129" s="624">
        <v>3961</v>
      </c>
      <c r="F129" s="624">
        <v>3144</v>
      </c>
      <c r="G129" s="598"/>
      <c r="H129" s="616"/>
      <c r="I129" s="616"/>
      <c r="J129" s="616"/>
      <c r="K129" s="616"/>
      <c r="L129" s="616"/>
      <c r="M129" s="616"/>
      <c r="N129" s="616"/>
      <c r="O129" s="616"/>
      <c r="P129" s="616"/>
      <c r="Q129" s="616"/>
      <c r="R129" s="616"/>
      <c r="S129" s="616"/>
      <c r="T129" s="616"/>
      <c r="U129" s="616"/>
      <c r="V129" s="616"/>
      <c r="W129" s="616"/>
      <c r="X129" s="616"/>
      <c r="Y129" s="616"/>
      <c r="Z129" s="616"/>
      <c r="AA129" s="616"/>
      <c r="AB129" s="616"/>
      <c r="AC129" s="616"/>
      <c r="AD129" s="616"/>
      <c r="AE129" s="616"/>
      <c r="AF129" s="616"/>
      <c r="AG129" s="616"/>
      <c r="AH129" s="616"/>
      <c r="AI129" s="616"/>
      <c r="AJ129" s="616"/>
      <c r="AK129" s="616"/>
      <c r="AL129" s="616"/>
      <c r="AM129" s="616"/>
      <c r="AN129" s="616"/>
      <c r="AO129" s="616"/>
      <c r="AP129" s="616"/>
      <c r="AQ129" s="616"/>
      <c r="AR129" s="616"/>
      <c r="AS129" s="616"/>
      <c r="AT129" s="616"/>
      <c r="AU129" s="616"/>
      <c r="AV129" s="616"/>
    </row>
    <row r="130" spans="1:48" s="625" customFormat="1" ht="30">
      <c r="A130" s="611" t="s">
        <v>16</v>
      </c>
      <c r="B130" s="606">
        <v>3286.72</v>
      </c>
      <c r="C130" s="622">
        <v>162001909</v>
      </c>
      <c r="D130" s="623">
        <v>44984</v>
      </c>
      <c r="E130" s="624">
        <v>3631</v>
      </c>
      <c r="F130" s="624">
        <v>1845</v>
      </c>
      <c r="G130" s="598"/>
      <c r="H130" s="616"/>
      <c r="I130" s="616"/>
      <c r="J130" s="616"/>
      <c r="K130" s="616"/>
      <c r="L130" s="616"/>
      <c r="M130" s="616"/>
      <c r="N130" s="616"/>
      <c r="O130" s="616"/>
      <c r="P130" s="616"/>
      <c r="Q130" s="616"/>
      <c r="R130" s="616"/>
      <c r="S130" s="616"/>
      <c r="T130" s="616"/>
      <c r="U130" s="616"/>
      <c r="V130" s="616"/>
      <c r="W130" s="616"/>
      <c r="X130" s="616"/>
      <c r="Y130" s="616"/>
      <c r="Z130" s="616"/>
      <c r="AA130" s="616"/>
      <c r="AB130" s="616"/>
      <c r="AC130" s="616"/>
      <c r="AD130" s="616"/>
      <c r="AE130" s="616"/>
      <c r="AF130" s="616"/>
      <c r="AG130" s="616"/>
      <c r="AH130" s="616"/>
      <c r="AI130" s="616"/>
      <c r="AJ130" s="616"/>
      <c r="AK130" s="616"/>
      <c r="AL130" s="616"/>
      <c r="AM130" s="616"/>
      <c r="AN130" s="616"/>
      <c r="AO130" s="616"/>
      <c r="AP130" s="616"/>
      <c r="AQ130" s="616"/>
      <c r="AR130" s="616"/>
      <c r="AS130" s="616"/>
      <c r="AT130" s="616"/>
      <c r="AU130" s="616"/>
      <c r="AV130" s="616"/>
    </row>
    <row r="131" spans="1:48" s="625" customFormat="1" ht="15.75">
      <c r="A131" s="611" t="s">
        <v>19</v>
      </c>
      <c r="B131" s="606">
        <v>702.33</v>
      </c>
      <c r="C131" s="622">
        <v>162001909</v>
      </c>
      <c r="D131" s="623">
        <v>44984</v>
      </c>
      <c r="E131" s="624">
        <v>3774</v>
      </c>
      <c r="F131" s="624">
        <v>1845</v>
      </c>
      <c r="G131" s="598"/>
      <c r="H131" s="616"/>
      <c r="I131" s="616"/>
      <c r="J131" s="616"/>
      <c r="K131" s="616"/>
      <c r="L131" s="616"/>
      <c r="M131" s="616"/>
      <c r="N131" s="616"/>
      <c r="O131" s="616"/>
      <c r="P131" s="616"/>
      <c r="Q131" s="616"/>
      <c r="R131" s="616"/>
      <c r="S131" s="616"/>
      <c r="T131" s="616"/>
      <c r="U131" s="616"/>
      <c r="V131" s="616"/>
      <c r="W131" s="616"/>
      <c r="X131" s="616"/>
      <c r="Y131" s="616"/>
      <c r="Z131" s="616"/>
      <c r="AA131" s="616"/>
      <c r="AB131" s="616"/>
      <c r="AC131" s="616"/>
      <c r="AD131" s="616"/>
      <c r="AE131" s="616"/>
      <c r="AF131" s="616"/>
      <c r="AG131" s="616"/>
      <c r="AH131" s="616"/>
      <c r="AI131" s="616"/>
      <c r="AJ131" s="616"/>
      <c r="AK131" s="616"/>
      <c r="AL131" s="616"/>
      <c r="AM131" s="616"/>
      <c r="AN131" s="616"/>
      <c r="AO131" s="616"/>
      <c r="AP131" s="616"/>
      <c r="AQ131" s="616"/>
      <c r="AR131" s="616"/>
      <c r="AS131" s="616"/>
      <c r="AT131" s="616"/>
      <c r="AU131" s="616"/>
      <c r="AV131" s="616"/>
    </row>
    <row r="132" spans="1:48" s="625" customFormat="1" ht="15.75">
      <c r="A132" s="611" t="s">
        <v>28</v>
      </c>
      <c r="B132" s="606">
        <v>4061.4</v>
      </c>
      <c r="C132" s="622">
        <v>162000079</v>
      </c>
      <c r="D132" s="623">
        <v>44983</v>
      </c>
      <c r="E132" s="624">
        <v>3512</v>
      </c>
      <c r="F132" s="624">
        <v>2365</v>
      </c>
      <c r="G132" s="598"/>
      <c r="H132" s="616"/>
      <c r="I132" s="616"/>
      <c r="J132" s="616"/>
      <c r="K132" s="616"/>
      <c r="L132" s="616"/>
      <c r="M132" s="616"/>
      <c r="N132" s="616"/>
      <c r="O132" s="616"/>
      <c r="P132" s="616"/>
      <c r="Q132" s="616"/>
      <c r="R132" s="616"/>
      <c r="S132" s="616"/>
      <c r="T132" s="616"/>
      <c r="U132" s="616"/>
      <c r="V132" s="616"/>
      <c r="W132" s="616"/>
      <c r="X132" s="616"/>
      <c r="Y132" s="616"/>
      <c r="Z132" s="616"/>
      <c r="AA132" s="616"/>
      <c r="AB132" s="616"/>
      <c r="AC132" s="616"/>
      <c r="AD132" s="616"/>
      <c r="AE132" s="616"/>
      <c r="AF132" s="616"/>
      <c r="AG132" s="616"/>
      <c r="AH132" s="616"/>
      <c r="AI132" s="616"/>
      <c r="AJ132" s="616"/>
      <c r="AK132" s="616"/>
      <c r="AL132" s="616"/>
      <c r="AM132" s="616"/>
      <c r="AN132" s="616"/>
      <c r="AO132" s="616"/>
      <c r="AP132" s="616"/>
      <c r="AQ132" s="616"/>
      <c r="AR132" s="616"/>
      <c r="AS132" s="616"/>
      <c r="AT132" s="616"/>
      <c r="AU132" s="616"/>
      <c r="AV132" s="616"/>
    </row>
    <row r="133" spans="1:48" s="625" customFormat="1" ht="15.75">
      <c r="A133" s="611" t="s">
        <v>73</v>
      </c>
      <c r="B133" s="621">
        <v>3843.05</v>
      </c>
      <c r="C133" s="622">
        <v>151000308</v>
      </c>
      <c r="D133" s="623">
        <v>44984</v>
      </c>
      <c r="E133" s="624">
        <v>4350</v>
      </c>
      <c r="F133" s="624">
        <v>3622</v>
      </c>
      <c r="G133" s="598"/>
      <c r="H133" s="616"/>
      <c r="I133" s="616"/>
      <c r="J133" s="616"/>
      <c r="K133" s="616"/>
      <c r="L133" s="616"/>
      <c r="M133" s="616"/>
      <c r="N133" s="616"/>
      <c r="O133" s="616"/>
      <c r="P133" s="616"/>
      <c r="Q133" s="616"/>
      <c r="R133" s="616"/>
      <c r="S133" s="616"/>
      <c r="T133" s="616"/>
      <c r="U133" s="616"/>
      <c r="V133" s="616"/>
      <c r="W133" s="616"/>
      <c r="X133" s="616"/>
      <c r="Y133" s="616"/>
      <c r="Z133" s="616"/>
      <c r="AA133" s="616"/>
      <c r="AB133" s="616"/>
      <c r="AC133" s="616"/>
      <c r="AD133" s="616"/>
      <c r="AE133" s="616"/>
      <c r="AF133" s="616"/>
      <c r="AG133" s="616"/>
      <c r="AH133" s="616"/>
      <c r="AI133" s="616"/>
      <c r="AJ133" s="616"/>
      <c r="AK133" s="616"/>
      <c r="AL133" s="616"/>
      <c r="AM133" s="616"/>
      <c r="AN133" s="616"/>
      <c r="AO133" s="616"/>
      <c r="AP133" s="616"/>
      <c r="AQ133" s="616"/>
      <c r="AR133" s="616"/>
      <c r="AS133" s="616"/>
      <c r="AT133" s="616"/>
      <c r="AU133" s="616"/>
      <c r="AV133" s="616"/>
    </row>
    <row r="134" spans="1:48" s="625" customFormat="1" ht="15.75">
      <c r="A134" s="611" t="s">
        <v>13</v>
      </c>
      <c r="B134" s="621">
        <v>2070.19</v>
      </c>
      <c r="C134" s="622">
        <v>151000309</v>
      </c>
      <c r="D134" s="623">
        <v>44985</v>
      </c>
      <c r="E134" s="624">
        <v>4094</v>
      </c>
      <c r="F134" s="624">
        <v>2968</v>
      </c>
      <c r="G134" s="598"/>
      <c r="H134" s="616"/>
      <c r="I134" s="616"/>
      <c r="J134" s="616"/>
      <c r="K134" s="616"/>
      <c r="L134" s="616"/>
      <c r="M134" s="616"/>
      <c r="N134" s="616"/>
      <c r="O134" s="616"/>
      <c r="P134" s="616"/>
      <c r="Q134" s="616"/>
      <c r="R134" s="616"/>
      <c r="S134" s="616"/>
      <c r="T134" s="616"/>
      <c r="U134" s="616"/>
      <c r="V134" s="616"/>
      <c r="W134" s="616"/>
      <c r="X134" s="616"/>
      <c r="Y134" s="616"/>
      <c r="Z134" s="616"/>
      <c r="AA134" s="616"/>
      <c r="AB134" s="616"/>
      <c r="AC134" s="616"/>
      <c r="AD134" s="616"/>
      <c r="AE134" s="616"/>
      <c r="AF134" s="616"/>
      <c r="AG134" s="616"/>
      <c r="AH134" s="616"/>
      <c r="AI134" s="616"/>
      <c r="AJ134" s="616"/>
      <c r="AK134" s="616"/>
      <c r="AL134" s="616"/>
      <c r="AM134" s="616"/>
      <c r="AN134" s="616"/>
      <c r="AO134" s="616"/>
      <c r="AP134" s="616"/>
      <c r="AQ134" s="616"/>
      <c r="AR134" s="616"/>
      <c r="AS134" s="616"/>
      <c r="AT134" s="616"/>
      <c r="AU134" s="616"/>
      <c r="AV134" s="616"/>
    </row>
    <row r="135" spans="1:48" s="625" customFormat="1" ht="15.75">
      <c r="A135" s="611" t="s">
        <v>14</v>
      </c>
      <c r="B135" s="621">
        <v>1874.26</v>
      </c>
      <c r="C135" s="622">
        <v>151000309</v>
      </c>
      <c r="D135" s="623">
        <v>44985</v>
      </c>
      <c r="E135" s="624">
        <v>4133</v>
      </c>
      <c r="F135" s="624">
        <v>3423</v>
      </c>
      <c r="G135" s="598"/>
      <c r="H135" s="616"/>
      <c r="I135" s="616"/>
      <c r="J135" s="616"/>
      <c r="K135" s="616"/>
      <c r="L135" s="616"/>
      <c r="M135" s="616"/>
      <c r="N135" s="616"/>
      <c r="O135" s="616"/>
      <c r="P135" s="616"/>
      <c r="Q135" s="616"/>
      <c r="R135" s="616"/>
      <c r="S135" s="616"/>
      <c r="T135" s="616"/>
      <c r="U135" s="616"/>
      <c r="V135" s="616"/>
      <c r="W135" s="616"/>
      <c r="X135" s="616"/>
      <c r="Y135" s="616"/>
      <c r="Z135" s="616"/>
      <c r="AA135" s="616"/>
      <c r="AB135" s="616"/>
      <c r="AC135" s="616"/>
      <c r="AD135" s="616"/>
      <c r="AE135" s="616"/>
      <c r="AF135" s="616"/>
      <c r="AG135" s="616"/>
      <c r="AH135" s="616"/>
      <c r="AI135" s="616"/>
      <c r="AJ135" s="616"/>
      <c r="AK135" s="616"/>
      <c r="AL135" s="616"/>
      <c r="AM135" s="616"/>
      <c r="AN135" s="616"/>
      <c r="AO135" s="616"/>
      <c r="AP135" s="616"/>
      <c r="AQ135" s="616"/>
      <c r="AR135" s="616"/>
      <c r="AS135" s="616"/>
      <c r="AT135" s="616"/>
      <c r="AU135" s="616"/>
      <c r="AV135" s="616"/>
    </row>
    <row r="136" spans="1:48" s="625" customFormat="1" ht="15.75">
      <c r="A136" s="611" t="s">
        <v>311</v>
      </c>
      <c r="B136" s="626">
        <v>3966.9</v>
      </c>
      <c r="C136" s="622">
        <v>162003880</v>
      </c>
      <c r="D136" s="623">
        <v>44965</v>
      </c>
      <c r="E136" s="624">
        <v>3957</v>
      </c>
      <c r="F136" s="624">
        <v>3809</v>
      </c>
      <c r="G136" s="598"/>
      <c r="H136" s="616"/>
      <c r="I136" s="616"/>
      <c r="J136" s="616"/>
      <c r="K136" s="616"/>
      <c r="L136" s="616"/>
      <c r="M136" s="616"/>
      <c r="N136" s="616"/>
      <c r="O136" s="616"/>
      <c r="P136" s="616"/>
      <c r="Q136" s="616"/>
      <c r="R136" s="616"/>
      <c r="S136" s="616"/>
      <c r="T136" s="616"/>
      <c r="U136" s="616"/>
      <c r="V136" s="616"/>
      <c r="W136" s="616"/>
      <c r="X136" s="616"/>
      <c r="Y136" s="616"/>
      <c r="Z136" s="616"/>
      <c r="AA136" s="616"/>
      <c r="AB136" s="616"/>
      <c r="AC136" s="616"/>
      <c r="AD136" s="616"/>
      <c r="AE136" s="616"/>
      <c r="AF136" s="616"/>
      <c r="AG136" s="616"/>
      <c r="AH136" s="616"/>
      <c r="AI136" s="616"/>
      <c r="AJ136" s="616"/>
      <c r="AK136" s="616"/>
      <c r="AL136" s="616"/>
      <c r="AM136" s="616"/>
      <c r="AN136" s="616"/>
      <c r="AO136" s="616"/>
      <c r="AP136" s="616"/>
      <c r="AQ136" s="616"/>
      <c r="AR136" s="616"/>
      <c r="AS136" s="616"/>
      <c r="AT136" s="616"/>
      <c r="AU136" s="616"/>
      <c r="AV136" s="616"/>
    </row>
    <row r="137" spans="1:48" s="625" customFormat="1" ht="15.75">
      <c r="A137" s="611" t="s">
        <v>186</v>
      </c>
      <c r="B137" s="626">
        <v>1345.77</v>
      </c>
      <c r="C137" s="622">
        <v>162005539</v>
      </c>
      <c r="D137" s="623">
        <v>44983</v>
      </c>
      <c r="E137" s="624">
        <v>3848</v>
      </c>
      <c r="F137" s="624">
        <v>4745</v>
      </c>
      <c r="G137" s="598"/>
      <c r="H137" s="616"/>
      <c r="I137" s="616"/>
      <c r="J137" s="616"/>
      <c r="K137" s="616"/>
      <c r="L137" s="616"/>
      <c r="M137" s="616"/>
      <c r="N137" s="616"/>
      <c r="O137" s="616"/>
      <c r="P137" s="616"/>
      <c r="Q137" s="616"/>
      <c r="R137" s="616"/>
      <c r="S137" s="616"/>
      <c r="T137" s="616"/>
      <c r="U137" s="616"/>
      <c r="V137" s="616"/>
      <c r="W137" s="616"/>
      <c r="X137" s="616"/>
      <c r="Y137" s="616"/>
      <c r="Z137" s="616"/>
      <c r="AA137" s="616"/>
      <c r="AB137" s="616"/>
      <c r="AC137" s="616"/>
      <c r="AD137" s="616"/>
      <c r="AE137" s="616"/>
      <c r="AF137" s="616"/>
      <c r="AG137" s="616"/>
      <c r="AH137" s="616"/>
      <c r="AI137" s="616"/>
      <c r="AJ137" s="616"/>
      <c r="AK137" s="616"/>
      <c r="AL137" s="616"/>
      <c r="AM137" s="616"/>
      <c r="AN137" s="616"/>
      <c r="AO137" s="616"/>
      <c r="AP137" s="616"/>
      <c r="AQ137" s="616"/>
      <c r="AR137" s="616"/>
      <c r="AS137" s="616"/>
      <c r="AT137" s="616"/>
      <c r="AU137" s="616"/>
      <c r="AV137" s="616"/>
    </row>
    <row r="138" spans="1:48" s="625" customFormat="1" ht="15.75">
      <c r="A138" s="611" t="s">
        <v>186</v>
      </c>
      <c r="B138" s="621">
        <v>2591.63</v>
      </c>
      <c r="C138" s="622">
        <v>162005539</v>
      </c>
      <c r="D138" s="623">
        <v>44983</v>
      </c>
      <c r="E138" s="624">
        <v>4238</v>
      </c>
      <c r="F138" s="624">
        <v>4745</v>
      </c>
      <c r="G138" s="598"/>
      <c r="H138" s="616"/>
      <c r="I138" s="616"/>
      <c r="J138" s="616"/>
      <c r="K138" s="616"/>
      <c r="L138" s="616"/>
      <c r="M138" s="616"/>
      <c r="N138" s="616"/>
      <c r="O138" s="616"/>
      <c r="P138" s="616"/>
      <c r="Q138" s="616"/>
      <c r="R138" s="616"/>
      <c r="S138" s="616"/>
      <c r="T138" s="616"/>
      <c r="U138" s="616"/>
      <c r="V138" s="616"/>
      <c r="W138" s="616"/>
      <c r="X138" s="616"/>
      <c r="Y138" s="616"/>
      <c r="Z138" s="616"/>
      <c r="AA138" s="616"/>
      <c r="AB138" s="616"/>
      <c r="AC138" s="616"/>
      <c r="AD138" s="616"/>
      <c r="AE138" s="616"/>
      <c r="AF138" s="616"/>
      <c r="AG138" s="616"/>
      <c r="AH138" s="616"/>
      <c r="AI138" s="616"/>
      <c r="AJ138" s="616"/>
      <c r="AK138" s="616"/>
      <c r="AL138" s="616"/>
      <c r="AM138" s="616"/>
      <c r="AN138" s="616"/>
      <c r="AO138" s="616"/>
      <c r="AP138" s="616"/>
      <c r="AQ138" s="616"/>
      <c r="AR138" s="616"/>
      <c r="AS138" s="616"/>
      <c r="AT138" s="616"/>
      <c r="AU138" s="616"/>
      <c r="AV138" s="616"/>
    </row>
    <row r="139" spans="1:48" s="625" customFormat="1" ht="15.75">
      <c r="A139" s="611" t="s">
        <v>186</v>
      </c>
      <c r="B139" s="621">
        <v>1960.29</v>
      </c>
      <c r="C139" s="622">
        <v>162005540</v>
      </c>
      <c r="D139" s="623">
        <v>44983</v>
      </c>
      <c r="E139" s="624">
        <v>3917</v>
      </c>
      <c r="F139" s="624">
        <v>3772</v>
      </c>
      <c r="G139" s="598"/>
      <c r="H139" s="616"/>
      <c r="I139" s="616"/>
      <c r="J139" s="616"/>
      <c r="K139" s="616"/>
      <c r="L139" s="616"/>
      <c r="M139" s="616"/>
      <c r="N139" s="616"/>
      <c r="O139" s="616"/>
      <c r="P139" s="616"/>
      <c r="Q139" s="616"/>
      <c r="R139" s="616"/>
      <c r="S139" s="616"/>
      <c r="T139" s="616"/>
      <c r="U139" s="616"/>
      <c r="V139" s="616"/>
      <c r="W139" s="616"/>
      <c r="X139" s="616"/>
      <c r="Y139" s="616"/>
      <c r="Z139" s="616"/>
      <c r="AA139" s="616"/>
      <c r="AB139" s="616"/>
      <c r="AC139" s="616"/>
      <c r="AD139" s="616"/>
      <c r="AE139" s="616"/>
      <c r="AF139" s="616"/>
      <c r="AG139" s="616"/>
      <c r="AH139" s="616"/>
      <c r="AI139" s="616"/>
      <c r="AJ139" s="616"/>
      <c r="AK139" s="616"/>
      <c r="AL139" s="616"/>
      <c r="AM139" s="616"/>
      <c r="AN139" s="616"/>
      <c r="AO139" s="616"/>
      <c r="AP139" s="616"/>
      <c r="AQ139" s="616"/>
      <c r="AR139" s="616"/>
      <c r="AS139" s="616"/>
      <c r="AT139" s="616"/>
      <c r="AU139" s="616"/>
      <c r="AV139" s="616"/>
    </row>
    <row r="140" spans="1:48" s="625" customFormat="1" ht="15.75">
      <c r="A140" s="611" t="s">
        <v>186</v>
      </c>
      <c r="B140" s="606">
        <v>1913.31</v>
      </c>
      <c r="C140" s="622">
        <v>162005540</v>
      </c>
      <c r="D140" s="623">
        <v>44983</v>
      </c>
      <c r="E140" s="624">
        <v>4045</v>
      </c>
      <c r="F140" s="624">
        <v>3772</v>
      </c>
      <c r="G140" s="598"/>
      <c r="H140" s="616"/>
      <c r="I140" s="616"/>
      <c r="J140" s="616"/>
      <c r="K140" s="616"/>
      <c r="L140" s="616"/>
      <c r="M140" s="616"/>
      <c r="N140" s="616"/>
      <c r="O140" s="616"/>
      <c r="P140" s="616"/>
      <c r="Q140" s="616"/>
      <c r="R140" s="616"/>
      <c r="S140" s="616"/>
      <c r="T140" s="616"/>
      <c r="U140" s="616"/>
      <c r="V140" s="616"/>
      <c r="W140" s="616"/>
      <c r="X140" s="616"/>
      <c r="Y140" s="616"/>
      <c r="Z140" s="616"/>
      <c r="AA140" s="616"/>
      <c r="AB140" s="616"/>
      <c r="AC140" s="616"/>
      <c r="AD140" s="616"/>
      <c r="AE140" s="616"/>
      <c r="AF140" s="616"/>
      <c r="AG140" s="616"/>
      <c r="AH140" s="616"/>
      <c r="AI140" s="616"/>
      <c r="AJ140" s="616"/>
      <c r="AK140" s="616"/>
      <c r="AL140" s="616"/>
      <c r="AM140" s="616"/>
      <c r="AN140" s="616"/>
      <c r="AO140" s="616"/>
      <c r="AP140" s="616"/>
      <c r="AQ140" s="616"/>
      <c r="AR140" s="616"/>
      <c r="AS140" s="616"/>
      <c r="AT140" s="616"/>
      <c r="AU140" s="616"/>
      <c r="AV140" s="616"/>
    </row>
    <row r="141" spans="1:48" s="625" customFormat="1" ht="15.75">
      <c r="A141" s="611" t="s">
        <v>64</v>
      </c>
      <c r="B141" s="628">
        <v>3875.9</v>
      </c>
      <c r="C141" s="622">
        <v>461000080</v>
      </c>
      <c r="D141" s="623">
        <v>44959</v>
      </c>
      <c r="E141" s="624">
        <v>3550</v>
      </c>
      <c r="F141" s="624">
        <v>4110</v>
      </c>
      <c r="G141" s="598"/>
      <c r="H141" s="616"/>
      <c r="I141" s="616"/>
      <c r="J141" s="616"/>
      <c r="K141" s="616"/>
      <c r="L141" s="616"/>
      <c r="M141" s="616"/>
      <c r="N141" s="616"/>
      <c r="O141" s="616"/>
      <c r="P141" s="616"/>
      <c r="Q141" s="616"/>
      <c r="R141" s="616"/>
      <c r="S141" s="616"/>
      <c r="T141" s="616"/>
      <c r="U141" s="616"/>
      <c r="V141" s="616"/>
      <c r="W141" s="616"/>
      <c r="X141" s="616"/>
      <c r="Y141" s="616"/>
      <c r="Z141" s="616"/>
      <c r="AA141" s="616"/>
      <c r="AB141" s="616"/>
      <c r="AC141" s="616"/>
      <c r="AD141" s="616"/>
      <c r="AE141" s="616"/>
      <c r="AF141" s="616"/>
      <c r="AG141" s="616"/>
      <c r="AH141" s="616"/>
      <c r="AI141" s="616"/>
      <c r="AJ141" s="616"/>
      <c r="AK141" s="616"/>
      <c r="AL141" s="616"/>
      <c r="AM141" s="616"/>
      <c r="AN141" s="616"/>
      <c r="AO141" s="616"/>
      <c r="AP141" s="616"/>
      <c r="AQ141" s="616"/>
      <c r="AR141" s="616"/>
      <c r="AS141" s="616"/>
      <c r="AT141" s="616"/>
      <c r="AU141" s="616"/>
      <c r="AV141" s="616"/>
    </row>
    <row r="142" spans="1:48" s="625" customFormat="1" ht="15.75">
      <c r="A142" s="611" t="s">
        <v>65</v>
      </c>
      <c r="B142" s="621">
        <v>4002.5</v>
      </c>
      <c r="C142" s="622">
        <v>481000211</v>
      </c>
      <c r="D142" s="623">
        <v>44968</v>
      </c>
      <c r="E142" s="624">
        <v>4677.0234899328898</v>
      </c>
      <c r="F142" s="624">
        <v>4677.0234899328898</v>
      </c>
      <c r="G142" s="598"/>
      <c r="H142" s="616"/>
      <c r="I142" s="616"/>
      <c r="J142" s="616"/>
      <c r="K142" s="616"/>
      <c r="L142" s="616"/>
      <c r="M142" s="616"/>
      <c r="N142" s="616"/>
      <c r="O142" s="616"/>
      <c r="P142" s="616"/>
      <c r="Q142" s="616"/>
      <c r="R142" s="616"/>
      <c r="S142" s="616"/>
      <c r="T142" s="616"/>
      <c r="U142" s="616"/>
      <c r="V142" s="616"/>
      <c r="W142" s="616"/>
      <c r="X142" s="616"/>
      <c r="Y142" s="616"/>
      <c r="Z142" s="616"/>
      <c r="AA142" s="616"/>
      <c r="AB142" s="616"/>
      <c r="AC142" s="616"/>
      <c r="AD142" s="616"/>
      <c r="AE142" s="616"/>
      <c r="AF142" s="616"/>
      <c r="AG142" s="616"/>
      <c r="AH142" s="616"/>
      <c r="AI142" s="616"/>
      <c r="AJ142" s="616"/>
      <c r="AK142" s="616"/>
      <c r="AL142" s="616"/>
      <c r="AM142" s="616"/>
      <c r="AN142" s="616"/>
      <c r="AO142" s="616"/>
      <c r="AP142" s="616"/>
      <c r="AQ142" s="616"/>
      <c r="AR142" s="616"/>
      <c r="AS142" s="616"/>
      <c r="AT142" s="616"/>
      <c r="AU142" s="616"/>
      <c r="AV142" s="616"/>
    </row>
    <row r="143" spans="1:48" s="625" customFormat="1" ht="15.75">
      <c r="A143" s="611" t="s">
        <v>65</v>
      </c>
      <c r="B143" s="621">
        <v>3491.35</v>
      </c>
      <c r="C143" s="622">
        <v>481000212</v>
      </c>
      <c r="D143" s="623">
        <v>44969</v>
      </c>
      <c r="E143" s="624">
        <v>4670.3164009393204</v>
      </c>
      <c r="F143" s="624">
        <v>4670.3164009393204</v>
      </c>
      <c r="G143" s="598"/>
      <c r="H143" s="616"/>
      <c r="I143" s="616"/>
      <c r="J143" s="616"/>
      <c r="K143" s="616"/>
      <c r="L143" s="616"/>
      <c r="M143" s="616"/>
      <c r="N143" s="616"/>
      <c r="O143" s="616"/>
      <c r="P143" s="616"/>
      <c r="Q143" s="616"/>
      <c r="R143" s="616"/>
      <c r="S143" s="616"/>
      <c r="T143" s="616"/>
      <c r="U143" s="616"/>
      <c r="V143" s="616"/>
      <c r="W143" s="616"/>
      <c r="X143" s="616"/>
      <c r="Y143" s="616"/>
      <c r="Z143" s="616"/>
      <c r="AA143" s="616"/>
      <c r="AB143" s="616"/>
      <c r="AC143" s="616"/>
      <c r="AD143" s="616"/>
      <c r="AE143" s="616"/>
      <c r="AF143" s="616"/>
      <c r="AG143" s="616"/>
      <c r="AH143" s="616"/>
      <c r="AI143" s="616"/>
      <c r="AJ143" s="616"/>
      <c r="AK143" s="616"/>
      <c r="AL143" s="616"/>
      <c r="AM143" s="616"/>
      <c r="AN143" s="616"/>
      <c r="AO143" s="616"/>
      <c r="AP143" s="616"/>
      <c r="AQ143" s="616"/>
      <c r="AR143" s="616"/>
      <c r="AS143" s="616"/>
      <c r="AT143" s="616"/>
      <c r="AU143" s="616"/>
      <c r="AV143" s="616"/>
    </row>
    <row r="144" spans="1:48" s="625" customFormat="1" ht="15.75">
      <c r="A144" s="611" t="s">
        <v>65</v>
      </c>
      <c r="B144" s="621">
        <v>3886</v>
      </c>
      <c r="C144" s="622">
        <v>481000213</v>
      </c>
      <c r="D144" s="623">
        <v>44970</v>
      </c>
      <c r="E144" s="624">
        <v>4682.4626532887396</v>
      </c>
      <c r="F144" s="624">
        <v>4682.4626532887396</v>
      </c>
      <c r="G144" s="598"/>
      <c r="H144" s="616"/>
      <c r="I144" s="616"/>
      <c r="J144" s="616"/>
      <c r="K144" s="616"/>
      <c r="L144" s="616"/>
      <c r="M144" s="616"/>
      <c r="N144" s="616"/>
      <c r="O144" s="616"/>
      <c r="P144" s="616"/>
      <c r="Q144" s="616"/>
      <c r="R144" s="616"/>
      <c r="S144" s="616"/>
      <c r="T144" s="616"/>
      <c r="U144" s="616"/>
      <c r="V144" s="616"/>
      <c r="W144" s="616"/>
      <c r="X144" s="616"/>
      <c r="Y144" s="616"/>
      <c r="Z144" s="616"/>
      <c r="AA144" s="616"/>
      <c r="AB144" s="616"/>
      <c r="AC144" s="616"/>
      <c r="AD144" s="616"/>
      <c r="AE144" s="616"/>
      <c r="AF144" s="616"/>
      <c r="AG144" s="616"/>
      <c r="AH144" s="616"/>
      <c r="AI144" s="616"/>
      <c r="AJ144" s="616"/>
      <c r="AK144" s="616"/>
      <c r="AL144" s="616"/>
      <c r="AM144" s="616"/>
      <c r="AN144" s="616"/>
      <c r="AO144" s="616"/>
      <c r="AP144" s="616"/>
      <c r="AQ144" s="616"/>
      <c r="AR144" s="616"/>
      <c r="AS144" s="616"/>
      <c r="AT144" s="616"/>
      <c r="AU144" s="616"/>
      <c r="AV144" s="616"/>
    </row>
    <row r="145" spans="1:48" s="625" customFormat="1" ht="15.75">
      <c r="A145" s="611" t="s">
        <v>65</v>
      </c>
      <c r="B145" s="621">
        <v>3798.3</v>
      </c>
      <c r="C145" s="622">
        <v>481000215</v>
      </c>
      <c r="D145" s="623">
        <v>44970</v>
      </c>
      <c r="E145" s="624">
        <v>4661.1204789224203</v>
      </c>
      <c r="F145" s="624">
        <v>4661.1204789224203</v>
      </c>
      <c r="G145" s="598"/>
      <c r="H145" s="616"/>
      <c r="I145" s="616"/>
      <c r="J145" s="616"/>
      <c r="K145" s="616"/>
      <c r="L145" s="616"/>
      <c r="M145" s="616"/>
      <c r="N145" s="616"/>
      <c r="O145" s="616"/>
      <c r="P145" s="616"/>
      <c r="Q145" s="616"/>
      <c r="R145" s="616"/>
      <c r="S145" s="616"/>
      <c r="T145" s="616"/>
      <c r="U145" s="616"/>
      <c r="V145" s="616"/>
      <c r="W145" s="616"/>
      <c r="X145" s="616"/>
      <c r="Y145" s="616"/>
      <c r="Z145" s="616"/>
      <c r="AA145" s="616"/>
      <c r="AB145" s="616"/>
      <c r="AC145" s="616"/>
      <c r="AD145" s="616"/>
      <c r="AE145" s="616"/>
      <c r="AF145" s="616"/>
      <c r="AG145" s="616"/>
      <c r="AH145" s="616"/>
      <c r="AI145" s="616"/>
      <c r="AJ145" s="616"/>
      <c r="AK145" s="616"/>
      <c r="AL145" s="616"/>
      <c r="AM145" s="616"/>
      <c r="AN145" s="616"/>
      <c r="AO145" s="616"/>
      <c r="AP145" s="616"/>
      <c r="AQ145" s="616"/>
      <c r="AR145" s="616"/>
      <c r="AS145" s="616"/>
      <c r="AT145" s="616"/>
      <c r="AU145" s="616"/>
      <c r="AV145" s="616"/>
    </row>
    <row r="146" spans="1:48" s="625" customFormat="1" ht="15.75">
      <c r="A146" s="611" t="s">
        <v>65</v>
      </c>
      <c r="B146" s="621">
        <v>3895.6</v>
      </c>
      <c r="C146" s="622">
        <v>481000214</v>
      </c>
      <c r="D146" s="623">
        <v>44970</v>
      </c>
      <c r="E146" s="624">
        <v>4647.9763906056896</v>
      </c>
      <c r="F146" s="624">
        <v>4647.9763906056896</v>
      </c>
      <c r="G146" s="598"/>
      <c r="H146" s="616"/>
      <c r="I146" s="616"/>
      <c r="J146" s="616"/>
      <c r="K146" s="616"/>
      <c r="L146" s="616"/>
      <c r="M146" s="616"/>
      <c r="N146" s="616"/>
      <c r="O146" s="616"/>
      <c r="P146" s="616"/>
      <c r="Q146" s="616"/>
      <c r="R146" s="616"/>
      <c r="S146" s="616"/>
      <c r="T146" s="616"/>
      <c r="U146" s="616"/>
      <c r="V146" s="616"/>
      <c r="W146" s="616"/>
      <c r="X146" s="616"/>
      <c r="Y146" s="616"/>
      <c r="Z146" s="616"/>
      <c r="AA146" s="616"/>
      <c r="AB146" s="616"/>
      <c r="AC146" s="616"/>
      <c r="AD146" s="616"/>
      <c r="AE146" s="616"/>
      <c r="AF146" s="616"/>
      <c r="AG146" s="616"/>
      <c r="AH146" s="616"/>
      <c r="AI146" s="616"/>
      <c r="AJ146" s="616"/>
      <c r="AK146" s="616"/>
      <c r="AL146" s="616"/>
      <c r="AM146" s="616"/>
      <c r="AN146" s="616"/>
      <c r="AO146" s="616"/>
      <c r="AP146" s="616"/>
      <c r="AQ146" s="616"/>
      <c r="AR146" s="616"/>
      <c r="AS146" s="616"/>
      <c r="AT146" s="616"/>
      <c r="AU146" s="616"/>
      <c r="AV146" s="616"/>
    </row>
    <row r="147" spans="1:48" s="625" customFormat="1" ht="15.75">
      <c r="A147" s="611" t="s">
        <v>65</v>
      </c>
      <c r="B147" s="621">
        <v>3840.2</v>
      </c>
      <c r="C147" s="622">
        <v>481000216</v>
      </c>
      <c r="D147" s="623">
        <v>44973</v>
      </c>
      <c r="E147" s="624">
        <v>4665.41754954506</v>
      </c>
      <c r="F147" s="624">
        <v>4665.41754954506</v>
      </c>
      <c r="G147" s="598"/>
      <c r="H147" s="616"/>
      <c r="I147" s="616"/>
      <c r="J147" s="616"/>
      <c r="K147" s="616"/>
      <c r="L147" s="616"/>
      <c r="M147" s="616"/>
      <c r="N147" s="616"/>
      <c r="O147" s="616"/>
      <c r="P147" s="616"/>
      <c r="Q147" s="616"/>
      <c r="R147" s="616"/>
      <c r="S147" s="616"/>
      <c r="T147" s="616"/>
      <c r="U147" s="616"/>
      <c r="V147" s="616"/>
      <c r="W147" s="616"/>
      <c r="X147" s="616"/>
      <c r="Y147" s="616"/>
      <c r="Z147" s="616"/>
      <c r="AA147" s="616"/>
      <c r="AB147" s="616"/>
      <c r="AC147" s="616"/>
      <c r="AD147" s="616"/>
      <c r="AE147" s="616"/>
      <c r="AF147" s="616"/>
      <c r="AG147" s="616"/>
      <c r="AH147" s="616"/>
      <c r="AI147" s="616"/>
      <c r="AJ147" s="616"/>
      <c r="AK147" s="616"/>
      <c r="AL147" s="616"/>
      <c r="AM147" s="616"/>
      <c r="AN147" s="616"/>
      <c r="AO147" s="616"/>
      <c r="AP147" s="616"/>
      <c r="AQ147" s="616"/>
      <c r="AR147" s="616"/>
      <c r="AS147" s="616"/>
      <c r="AT147" s="616"/>
      <c r="AU147" s="616"/>
      <c r="AV147" s="616"/>
    </row>
    <row r="148" spans="1:48" s="625" customFormat="1" ht="15.75">
      <c r="A148" s="611" t="s">
        <v>65</v>
      </c>
      <c r="B148" s="606">
        <v>3795.45</v>
      </c>
      <c r="C148" s="622">
        <v>481000217</v>
      </c>
      <c r="D148" s="623">
        <v>44974</v>
      </c>
      <c r="E148" s="624">
        <v>4646.7122436295804</v>
      </c>
      <c r="F148" s="624">
        <v>4646.7122436295804</v>
      </c>
      <c r="G148" s="598"/>
      <c r="H148" s="616"/>
      <c r="I148" s="616"/>
      <c r="J148" s="616"/>
      <c r="K148" s="616"/>
      <c r="L148" s="616"/>
      <c r="M148" s="616"/>
      <c r="N148" s="616"/>
      <c r="O148" s="616"/>
      <c r="P148" s="616"/>
      <c r="Q148" s="616"/>
      <c r="R148" s="616"/>
      <c r="S148" s="616"/>
      <c r="T148" s="616"/>
      <c r="U148" s="616"/>
      <c r="V148" s="616"/>
      <c r="W148" s="616"/>
      <c r="X148" s="616"/>
      <c r="Y148" s="616"/>
      <c r="Z148" s="616"/>
      <c r="AA148" s="616"/>
      <c r="AB148" s="616"/>
      <c r="AC148" s="616"/>
      <c r="AD148" s="616"/>
      <c r="AE148" s="616"/>
      <c r="AF148" s="616"/>
      <c r="AG148" s="616"/>
      <c r="AH148" s="616"/>
      <c r="AI148" s="616"/>
      <c r="AJ148" s="616"/>
      <c r="AK148" s="616"/>
      <c r="AL148" s="616"/>
      <c r="AM148" s="616"/>
      <c r="AN148" s="616"/>
      <c r="AO148" s="616"/>
      <c r="AP148" s="616"/>
      <c r="AQ148" s="616"/>
      <c r="AR148" s="616"/>
      <c r="AS148" s="616"/>
      <c r="AT148" s="616"/>
      <c r="AU148" s="616"/>
      <c r="AV148" s="616"/>
    </row>
    <row r="149" spans="1:48" s="625" customFormat="1" ht="15.75">
      <c r="A149" s="611" t="s">
        <v>65</v>
      </c>
      <c r="B149" s="606">
        <v>68.75</v>
      </c>
      <c r="C149" s="622">
        <v>481000212</v>
      </c>
      <c r="D149" s="623">
        <v>44974</v>
      </c>
      <c r="E149" s="624">
        <v>4695.2156668319303</v>
      </c>
      <c r="F149" s="624">
        <v>4695.2156668319303</v>
      </c>
      <c r="G149" s="598"/>
      <c r="H149" s="616"/>
      <c r="I149" s="616"/>
      <c r="J149" s="616"/>
      <c r="K149" s="616"/>
      <c r="L149" s="616"/>
      <c r="M149" s="616"/>
      <c r="N149" s="616"/>
      <c r="O149" s="616"/>
      <c r="P149" s="616"/>
      <c r="Q149" s="616"/>
      <c r="R149" s="616"/>
      <c r="S149" s="616"/>
      <c r="T149" s="616"/>
      <c r="U149" s="616"/>
      <c r="V149" s="616"/>
      <c r="W149" s="616"/>
      <c r="X149" s="616"/>
      <c r="Y149" s="616"/>
      <c r="Z149" s="616"/>
      <c r="AA149" s="616"/>
      <c r="AB149" s="616"/>
      <c r="AC149" s="616"/>
      <c r="AD149" s="616"/>
      <c r="AE149" s="616"/>
      <c r="AF149" s="616"/>
      <c r="AG149" s="616"/>
      <c r="AH149" s="616"/>
      <c r="AI149" s="616"/>
      <c r="AJ149" s="616"/>
      <c r="AK149" s="616"/>
      <c r="AL149" s="616"/>
      <c r="AM149" s="616"/>
      <c r="AN149" s="616"/>
      <c r="AO149" s="616"/>
      <c r="AP149" s="616"/>
      <c r="AQ149" s="616"/>
      <c r="AR149" s="616"/>
      <c r="AS149" s="616"/>
      <c r="AT149" s="616"/>
      <c r="AU149" s="616"/>
      <c r="AV149" s="616"/>
    </row>
    <row r="150" spans="1:48" s="625" customFormat="1" ht="15.75">
      <c r="A150" s="611" t="s">
        <v>65</v>
      </c>
      <c r="B150" s="606">
        <v>3828.8</v>
      </c>
      <c r="C150" s="622">
        <v>481000218</v>
      </c>
      <c r="D150" s="623">
        <v>44975</v>
      </c>
      <c r="E150" s="624">
        <v>4658.8380501184402</v>
      </c>
      <c r="F150" s="624">
        <v>4658.8380501184402</v>
      </c>
      <c r="G150" s="598"/>
      <c r="H150" s="616"/>
      <c r="I150" s="616"/>
      <c r="J150" s="616"/>
      <c r="K150" s="616"/>
      <c r="L150" s="616"/>
      <c r="M150" s="616"/>
      <c r="N150" s="616"/>
      <c r="O150" s="616"/>
      <c r="P150" s="616"/>
      <c r="Q150" s="616"/>
      <c r="R150" s="616"/>
      <c r="S150" s="616"/>
      <c r="T150" s="616"/>
      <c r="U150" s="616"/>
      <c r="V150" s="616"/>
      <c r="W150" s="616"/>
      <c r="X150" s="616"/>
      <c r="Y150" s="616"/>
      <c r="Z150" s="616"/>
      <c r="AA150" s="616"/>
      <c r="AB150" s="616"/>
      <c r="AC150" s="616"/>
      <c r="AD150" s="616"/>
      <c r="AE150" s="616"/>
      <c r="AF150" s="616"/>
      <c r="AG150" s="616"/>
      <c r="AH150" s="616"/>
      <c r="AI150" s="616"/>
      <c r="AJ150" s="616"/>
      <c r="AK150" s="616"/>
      <c r="AL150" s="616"/>
      <c r="AM150" s="616"/>
      <c r="AN150" s="616"/>
      <c r="AO150" s="616"/>
      <c r="AP150" s="616"/>
      <c r="AQ150" s="616"/>
      <c r="AR150" s="616"/>
      <c r="AS150" s="616"/>
      <c r="AT150" s="616"/>
      <c r="AU150" s="616"/>
      <c r="AV150" s="616"/>
    </row>
    <row r="151" spans="1:48" s="625" customFormat="1" ht="15.75">
      <c r="A151" s="611" t="s">
        <v>65</v>
      </c>
      <c r="B151" s="606">
        <v>3947.5</v>
      </c>
      <c r="C151" s="622">
        <v>481000219</v>
      </c>
      <c r="D151" s="623">
        <v>44979</v>
      </c>
      <c r="E151" s="624">
        <v>4731.2458100558697</v>
      </c>
      <c r="F151" s="624">
        <v>4731.2458100558697</v>
      </c>
      <c r="G151" s="598"/>
      <c r="H151" s="616"/>
      <c r="I151" s="616"/>
      <c r="J151" s="616"/>
      <c r="K151" s="616"/>
      <c r="L151" s="616"/>
      <c r="M151" s="616"/>
      <c r="N151" s="616"/>
      <c r="O151" s="616"/>
      <c r="P151" s="616"/>
      <c r="Q151" s="616"/>
      <c r="R151" s="616"/>
      <c r="S151" s="616"/>
      <c r="T151" s="616"/>
      <c r="U151" s="616"/>
      <c r="V151" s="616"/>
      <c r="W151" s="616"/>
      <c r="X151" s="616"/>
      <c r="Y151" s="616"/>
      <c r="Z151" s="616"/>
      <c r="AA151" s="616"/>
      <c r="AB151" s="616"/>
      <c r="AC151" s="616"/>
      <c r="AD151" s="616"/>
      <c r="AE151" s="616"/>
      <c r="AF151" s="616"/>
      <c r="AG151" s="616"/>
      <c r="AH151" s="616"/>
      <c r="AI151" s="616"/>
      <c r="AJ151" s="616"/>
      <c r="AK151" s="616"/>
      <c r="AL151" s="616"/>
      <c r="AM151" s="616"/>
      <c r="AN151" s="616"/>
      <c r="AO151" s="616"/>
      <c r="AP151" s="616"/>
      <c r="AQ151" s="616"/>
      <c r="AR151" s="616"/>
      <c r="AS151" s="616"/>
      <c r="AT151" s="616"/>
      <c r="AU151" s="616"/>
      <c r="AV151" s="616"/>
    </row>
    <row r="152" spans="1:48" s="625" customFormat="1" ht="15.75">
      <c r="A152" s="611" t="s">
        <v>65</v>
      </c>
      <c r="B152" s="621">
        <v>4047.6</v>
      </c>
      <c r="C152" s="622">
        <v>481000220</v>
      </c>
      <c r="D152" s="623">
        <v>44980</v>
      </c>
      <c r="E152" s="624">
        <v>4742.1876154130296</v>
      </c>
      <c r="F152" s="624">
        <v>4742.1876154130296</v>
      </c>
      <c r="G152" s="598"/>
      <c r="H152" s="616"/>
      <c r="I152" s="616"/>
      <c r="J152" s="616"/>
      <c r="K152" s="616"/>
      <c r="L152" s="616"/>
      <c r="M152" s="616"/>
      <c r="N152" s="616"/>
      <c r="O152" s="616"/>
      <c r="P152" s="616"/>
      <c r="Q152" s="616"/>
      <c r="R152" s="616"/>
      <c r="S152" s="616"/>
      <c r="T152" s="616"/>
      <c r="U152" s="616"/>
      <c r="V152" s="616"/>
      <c r="W152" s="616"/>
      <c r="X152" s="616"/>
      <c r="Y152" s="616"/>
      <c r="Z152" s="616"/>
      <c r="AA152" s="616"/>
      <c r="AB152" s="616"/>
      <c r="AC152" s="616"/>
      <c r="AD152" s="616"/>
      <c r="AE152" s="616"/>
      <c r="AF152" s="616"/>
      <c r="AG152" s="616"/>
      <c r="AH152" s="616"/>
      <c r="AI152" s="616"/>
      <c r="AJ152" s="616"/>
      <c r="AK152" s="616"/>
      <c r="AL152" s="616"/>
      <c r="AM152" s="616"/>
      <c r="AN152" s="616"/>
      <c r="AO152" s="616"/>
      <c r="AP152" s="616"/>
      <c r="AQ152" s="616"/>
      <c r="AR152" s="616"/>
      <c r="AS152" s="616"/>
      <c r="AT152" s="616"/>
      <c r="AU152" s="616"/>
      <c r="AV152" s="616"/>
    </row>
    <row r="153" spans="1:48">
      <c r="A153" s="629"/>
      <c r="B153" s="630">
        <f>SUM(B4:B152)</f>
        <v>560989.17055036523</v>
      </c>
      <c r="C153" s="631"/>
      <c r="D153" s="632"/>
      <c r="E153" s="633">
        <f>SUMPRODUCT($B$4:$B$152,E4:E152)/($B$153)</f>
        <v>4237.0671908505155</v>
      </c>
      <c r="F153" s="633">
        <f>ROUND(SUMPRODUCT($B$4:$B$152,F4:F152)/($B$153),0)</f>
        <v>3505</v>
      </c>
      <c r="G153" s="634"/>
      <c r="H153" s="616"/>
      <c r="I153" s="616"/>
      <c r="J153" s="616"/>
      <c r="K153" s="616"/>
      <c r="L153" s="616"/>
      <c r="M153" s="616"/>
      <c r="N153" s="616"/>
      <c r="O153" s="616"/>
      <c r="P153" s="616"/>
      <c r="Q153" s="616"/>
      <c r="R153" s="616"/>
      <c r="S153" s="616"/>
      <c r="T153" s="616"/>
      <c r="U153" s="616"/>
      <c r="V153" s="616"/>
      <c r="W153" s="616"/>
      <c r="X153" s="616"/>
      <c r="Y153" s="616"/>
      <c r="Z153" s="616"/>
      <c r="AA153" s="616"/>
      <c r="AB153" s="616"/>
      <c r="AC153" s="616"/>
      <c r="AD153" s="616"/>
      <c r="AE153" s="616"/>
      <c r="AF153" s="616"/>
      <c r="AG153" s="616"/>
      <c r="AH153" s="616"/>
      <c r="AI153" s="616"/>
      <c r="AJ153" s="616"/>
      <c r="AK153" s="616"/>
      <c r="AL153" s="616"/>
      <c r="AM153" s="616"/>
      <c r="AN153" s="616"/>
      <c r="AO153" s="616"/>
      <c r="AP153" s="616"/>
      <c r="AQ153" s="616"/>
      <c r="AR153" s="616"/>
      <c r="AS153" s="616"/>
      <c r="AT153" s="616"/>
      <c r="AU153" s="616"/>
      <c r="AV153" s="616"/>
    </row>
    <row r="154" spans="1:48" ht="13.9" customHeight="1">
      <c r="A154" s="598"/>
      <c r="C154" s="635"/>
      <c r="D154" s="635"/>
      <c r="E154" s="635"/>
      <c r="F154" s="636"/>
      <c r="H154" s="616"/>
      <c r="I154" s="616"/>
      <c r="J154" s="616"/>
      <c r="K154" s="616"/>
      <c r="L154" s="616"/>
      <c r="M154" s="616"/>
      <c r="N154" s="616"/>
      <c r="O154" s="616"/>
      <c r="P154" s="616"/>
      <c r="Q154" s="616"/>
      <c r="R154" s="616"/>
      <c r="S154" s="616"/>
      <c r="T154" s="616"/>
      <c r="U154" s="616"/>
      <c r="V154" s="616"/>
      <c r="W154" s="616"/>
      <c r="X154" s="616"/>
      <c r="Y154" s="616"/>
      <c r="Z154" s="616"/>
      <c r="AA154" s="616"/>
      <c r="AB154" s="616"/>
      <c r="AC154" s="616"/>
      <c r="AD154" s="616"/>
      <c r="AE154" s="616"/>
      <c r="AF154" s="616"/>
      <c r="AG154" s="616"/>
      <c r="AH154" s="616"/>
      <c r="AI154" s="616"/>
      <c r="AJ154" s="616"/>
      <c r="AK154" s="616"/>
      <c r="AL154" s="616"/>
      <c r="AM154" s="616"/>
      <c r="AN154" s="616"/>
      <c r="AO154" s="616"/>
      <c r="AP154" s="616"/>
      <c r="AQ154" s="616"/>
      <c r="AR154" s="616"/>
      <c r="AS154" s="616"/>
      <c r="AT154" s="616"/>
      <c r="AU154" s="616"/>
      <c r="AV154" s="616"/>
    </row>
    <row r="155" spans="1:48" ht="15.75">
      <c r="A155" s="615" t="s">
        <v>312</v>
      </c>
      <c r="B155" s="637"/>
      <c r="C155" s="635"/>
      <c r="D155" s="638"/>
      <c r="E155" s="639"/>
      <c r="F155" s="639"/>
      <c r="G155" s="640"/>
      <c r="H155" s="616"/>
      <c r="I155" s="616"/>
      <c r="J155" s="616"/>
      <c r="K155" s="616"/>
      <c r="L155" s="616"/>
      <c r="M155" s="616"/>
      <c r="N155" s="616"/>
      <c r="O155" s="616"/>
      <c r="P155" s="616"/>
      <c r="Q155" s="616"/>
      <c r="R155" s="616"/>
      <c r="S155" s="616"/>
      <c r="T155" s="616"/>
      <c r="U155" s="616"/>
      <c r="V155" s="616"/>
      <c r="W155" s="616"/>
      <c r="X155" s="616"/>
      <c r="Y155" s="616"/>
      <c r="Z155" s="616"/>
      <c r="AA155" s="616"/>
      <c r="AB155" s="616"/>
      <c r="AC155" s="616"/>
      <c r="AD155" s="616"/>
      <c r="AE155" s="616"/>
      <c r="AF155" s="616"/>
      <c r="AG155" s="616"/>
      <c r="AH155" s="616"/>
      <c r="AI155" s="616"/>
      <c r="AJ155" s="616"/>
      <c r="AK155" s="616"/>
      <c r="AL155" s="616"/>
      <c r="AM155" s="616"/>
      <c r="AN155" s="616"/>
      <c r="AO155" s="616"/>
      <c r="AP155" s="616"/>
      <c r="AQ155" s="616"/>
      <c r="AR155" s="616"/>
      <c r="AS155" s="616"/>
      <c r="AT155" s="616"/>
      <c r="AU155" s="616"/>
      <c r="AV155" s="616"/>
    </row>
    <row r="156" spans="1:48">
      <c r="A156" s="641" t="s">
        <v>313</v>
      </c>
      <c r="B156" s="642"/>
      <c r="C156" s="643"/>
      <c r="D156" s="638"/>
      <c r="E156" s="639"/>
      <c r="F156" s="639"/>
      <c r="G156" s="640"/>
      <c r="H156" s="640"/>
      <c r="I156" s="644"/>
      <c r="J156" s="644"/>
      <c r="K156" s="644"/>
      <c r="L156" s="644"/>
      <c r="M156" s="644"/>
      <c r="N156" s="635"/>
      <c r="O156" s="635"/>
    </row>
    <row r="157" spans="1:48">
      <c r="A157" s="641" t="s">
        <v>314</v>
      </c>
      <c r="B157" s="642"/>
      <c r="C157" s="643"/>
      <c r="D157" s="638"/>
      <c r="E157" s="639"/>
      <c r="F157" s="639"/>
      <c r="G157" s="635"/>
      <c r="H157" s="635"/>
      <c r="I157" s="644"/>
      <c r="J157" s="644"/>
      <c r="K157" s="644"/>
      <c r="L157" s="644"/>
      <c r="M157" s="644"/>
      <c r="N157" s="635"/>
      <c r="O157" s="635"/>
    </row>
    <row r="158" spans="1:48" ht="16.149999999999999" customHeight="1">
      <c r="A158" s="641" t="s">
        <v>315</v>
      </c>
      <c r="B158" s="645"/>
      <c r="C158" s="645"/>
      <c r="D158" s="645"/>
      <c r="E158" s="645"/>
      <c r="F158" s="645"/>
      <c r="G158" s="635"/>
      <c r="H158" s="635"/>
      <c r="I158" s="644"/>
      <c r="J158" s="644"/>
      <c r="K158" s="644"/>
      <c r="L158" s="644"/>
      <c r="M158" s="644"/>
      <c r="N158" s="635"/>
      <c r="O158" s="635"/>
    </row>
    <row r="159" spans="1:48" ht="15.6" customHeight="1">
      <c r="A159" s="641" t="s">
        <v>316</v>
      </c>
      <c r="B159" s="646"/>
      <c r="C159" s="646"/>
      <c r="D159" s="646"/>
      <c r="E159" s="646"/>
      <c r="F159" s="646"/>
    </row>
    <row r="160" spans="1:48">
      <c r="A160" s="640" t="s">
        <v>296</v>
      </c>
    </row>
    <row r="161" spans="1:5" ht="15.75">
      <c r="A161" s="640" t="s">
        <v>210</v>
      </c>
      <c r="E161" s="647"/>
    </row>
    <row r="162" spans="1:5" ht="15.75">
      <c r="A162" s="648" t="s">
        <v>317</v>
      </c>
      <c r="E162" s="647"/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"/>
  <sheetViews>
    <sheetView workbookViewId="0">
      <selection activeCell="A2" sqref="A2"/>
    </sheetView>
  </sheetViews>
  <sheetFormatPr defaultColWidth="10.7109375" defaultRowHeight="15"/>
  <cols>
    <col min="1" max="1" width="29.140625" style="650" customWidth="1"/>
    <col min="2" max="2" width="17.7109375" style="650" customWidth="1"/>
    <col min="3" max="3" width="16.42578125" style="650" customWidth="1"/>
    <col min="4" max="4" width="16.28515625" style="650" customWidth="1"/>
    <col min="5" max="5" width="14.85546875" style="650" customWidth="1"/>
    <col min="6" max="6" width="17.28515625" style="650" customWidth="1"/>
    <col min="7" max="9" width="10.7109375" style="650"/>
    <col min="10" max="10" width="13.7109375" style="650" bestFit="1" customWidth="1"/>
    <col min="11" max="11" width="10.7109375" style="650"/>
    <col min="12" max="12" width="16.28515625" style="650" customWidth="1"/>
    <col min="13" max="16384" width="10.7109375" style="650"/>
  </cols>
  <sheetData>
    <row r="1" spans="1:12" ht="18.75">
      <c r="A1" s="649" t="s">
        <v>327</v>
      </c>
      <c r="B1" s="649"/>
      <c r="C1" s="649"/>
      <c r="D1" s="649"/>
      <c r="E1" s="649"/>
      <c r="F1" s="649"/>
    </row>
    <row r="2" spans="1:12">
      <c r="A2" s="651"/>
    </row>
    <row r="3" spans="1:12" ht="25.5">
      <c r="A3" s="652" t="s">
        <v>0</v>
      </c>
      <c r="B3" s="653" t="s">
        <v>1</v>
      </c>
      <c r="C3" s="652" t="s">
        <v>2</v>
      </c>
      <c r="D3" s="654" t="s">
        <v>3</v>
      </c>
      <c r="E3" s="655" t="s">
        <v>4</v>
      </c>
      <c r="F3" s="655" t="s">
        <v>5</v>
      </c>
    </row>
    <row r="4" spans="1:12" ht="22.15" customHeight="1">
      <c r="A4" s="656" t="s">
        <v>6</v>
      </c>
      <c r="B4" s="657">
        <v>31721.920000000093</v>
      </c>
      <c r="C4" s="657"/>
      <c r="D4" s="658"/>
      <c r="E4" s="659">
        <v>4271.3609044361456</v>
      </c>
      <c r="F4" s="660">
        <v>3538.0388962573406</v>
      </c>
    </row>
    <row r="5" spans="1:12" ht="22.15" customHeight="1">
      <c r="A5" s="656" t="s">
        <v>288</v>
      </c>
      <c r="B5" s="661">
        <v>2882.75</v>
      </c>
      <c r="C5" s="657"/>
      <c r="D5" s="658"/>
      <c r="E5" s="659">
        <v>4099</v>
      </c>
      <c r="F5" s="660">
        <v>4153</v>
      </c>
    </row>
    <row r="6" spans="1:12" ht="15.75">
      <c r="A6" s="662"/>
      <c r="B6" s="663">
        <v>3847.25</v>
      </c>
      <c r="C6" s="664">
        <v>161004914</v>
      </c>
      <c r="D6" s="665">
        <v>44984</v>
      </c>
      <c r="E6" s="666">
        <v>4157</v>
      </c>
      <c r="F6" s="666">
        <v>3285</v>
      </c>
      <c r="L6" s="667"/>
    </row>
    <row r="7" spans="1:12" ht="15.75">
      <c r="A7" s="662"/>
      <c r="B7" s="663">
        <v>4075.65</v>
      </c>
      <c r="C7" s="664">
        <v>151000218</v>
      </c>
      <c r="D7" s="665">
        <v>44985</v>
      </c>
      <c r="E7" s="666">
        <v>4009</v>
      </c>
      <c r="F7" s="666">
        <v>3146</v>
      </c>
      <c r="G7" s="668"/>
      <c r="J7" s="668"/>
      <c r="K7" s="668"/>
    </row>
    <row r="8" spans="1:12" ht="15.75">
      <c r="A8" s="662"/>
      <c r="B8" s="663">
        <v>3336.35</v>
      </c>
      <c r="C8" s="664">
        <v>161004318</v>
      </c>
      <c r="D8" s="665">
        <v>44987</v>
      </c>
      <c r="E8" s="666">
        <v>4483</v>
      </c>
      <c r="F8" s="666">
        <v>3583</v>
      </c>
      <c r="J8" s="668"/>
      <c r="K8" s="668"/>
    </row>
    <row r="9" spans="1:12" ht="15.75">
      <c r="A9" s="662"/>
      <c r="B9" s="663">
        <v>623.5</v>
      </c>
      <c r="C9" s="664">
        <v>161004318</v>
      </c>
      <c r="D9" s="665">
        <v>44987</v>
      </c>
      <c r="E9" s="666">
        <v>4641</v>
      </c>
      <c r="F9" s="666">
        <v>2711</v>
      </c>
      <c r="L9" s="667"/>
    </row>
    <row r="10" spans="1:12" ht="18" customHeight="1">
      <c r="A10" s="662"/>
      <c r="B10" s="663">
        <v>3882.45</v>
      </c>
      <c r="C10" s="664">
        <v>162000084</v>
      </c>
      <c r="D10" s="665">
        <v>44987</v>
      </c>
      <c r="E10" s="666">
        <v>4346</v>
      </c>
      <c r="F10" s="666">
        <v>2777</v>
      </c>
    </row>
    <row r="11" spans="1:12" ht="15.75">
      <c r="A11" s="662"/>
      <c r="B11" s="663">
        <v>1603.1</v>
      </c>
      <c r="C11" s="664">
        <v>161009469</v>
      </c>
      <c r="D11" s="665">
        <v>44988</v>
      </c>
      <c r="E11" s="666">
        <v>4641</v>
      </c>
      <c r="F11" s="666">
        <v>3254</v>
      </c>
    </row>
    <row r="12" spans="1:12" ht="15.75">
      <c r="A12" s="662"/>
      <c r="B12" s="663">
        <v>2311.9</v>
      </c>
      <c r="C12" s="664">
        <v>161009469</v>
      </c>
      <c r="D12" s="665">
        <v>44988</v>
      </c>
      <c r="E12" s="666">
        <v>3954</v>
      </c>
      <c r="F12" s="666">
        <v>3483</v>
      </c>
      <c r="L12" s="667"/>
    </row>
    <row r="13" spans="1:12" ht="15.75">
      <c r="A13" s="662"/>
      <c r="B13" s="663">
        <v>3246.4</v>
      </c>
      <c r="C13" s="664">
        <v>162001924</v>
      </c>
      <c r="D13" s="665">
        <v>44988</v>
      </c>
      <c r="E13" s="666">
        <v>3819</v>
      </c>
      <c r="F13" s="666">
        <v>2024</v>
      </c>
    </row>
    <row r="14" spans="1:12" ht="15.75">
      <c r="A14" s="662"/>
      <c r="B14" s="663">
        <v>681.3</v>
      </c>
      <c r="C14" s="664">
        <v>162001924</v>
      </c>
      <c r="D14" s="665">
        <v>44988</v>
      </c>
      <c r="E14" s="666">
        <v>3837</v>
      </c>
      <c r="F14" s="666">
        <v>2024</v>
      </c>
    </row>
    <row r="15" spans="1:12" ht="15.75">
      <c r="A15" s="662"/>
      <c r="B15" s="663">
        <v>4091.65</v>
      </c>
      <c r="C15" s="664">
        <v>161004923</v>
      </c>
      <c r="D15" s="665">
        <v>44990</v>
      </c>
      <c r="E15" s="666">
        <v>4440</v>
      </c>
      <c r="F15" s="666">
        <v>1834</v>
      </c>
      <c r="L15" s="667"/>
    </row>
    <row r="16" spans="1:12" ht="15.75">
      <c r="A16" s="662"/>
      <c r="B16" s="663">
        <v>2068.34</v>
      </c>
      <c r="C16" s="664">
        <v>161009474</v>
      </c>
      <c r="D16" s="665">
        <v>44991</v>
      </c>
      <c r="E16" s="666">
        <v>4749</v>
      </c>
      <c r="F16" s="666">
        <v>3237</v>
      </c>
    </row>
    <row r="17" spans="1:12" ht="15.75">
      <c r="A17" s="662"/>
      <c r="B17" s="663">
        <v>1937.16</v>
      </c>
      <c r="C17" s="664">
        <v>161009474</v>
      </c>
      <c r="D17" s="665">
        <v>44991</v>
      </c>
      <c r="E17" s="666">
        <v>4566</v>
      </c>
      <c r="F17" s="666">
        <v>3861</v>
      </c>
    </row>
    <row r="18" spans="1:12" ht="15.75">
      <c r="A18" s="662"/>
      <c r="B18" s="663">
        <v>3167.27</v>
      </c>
      <c r="C18" s="664">
        <v>162001938</v>
      </c>
      <c r="D18" s="665">
        <v>44995</v>
      </c>
      <c r="E18" s="666">
        <v>3272</v>
      </c>
      <c r="F18" s="666">
        <v>2341</v>
      </c>
    </row>
    <row r="19" spans="1:12" ht="15.75">
      <c r="A19" s="662"/>
      <c r="B19" s="663">
        <v>655.78</v>
      </c>
      <c r="C19" s="664">
        <v>162001938</v>
      </c>
      <c r="D19" s="665">
        <v>44995</v>
      </c>
      <c r="E19" s="666">
        <v>3556</v>
      </c>
      <c r="F19" s="666">
        <v>2341</v>
      </c>
      <c r="L19" s="667"/>
    </row>
    <row r="20" spans="1:12" ht="15.75">
      <c r="A20" s="662"/>
      <c r="B20" s="663">
        <v>4041.4</v>
      </c>
      <c r="C20" s="664">
        <v>162001941</v>
      </c>
      <c r="D20" s="665">
        <v>44996</v>
      </c>
      <c r="E20" s="666">
        <v>2960</v>
      </c>
      <c r="F20" s="666">
        <v>2364</v>
      </c>
      <c r="L20" s="667"/>
    </row>
    <row r="21" spans="1:12" ht="15.75">
      <c r="A21" s="662"/>
      <c r="B21" s="663">
        <v>2218.19</v>
      </c>
      <c r="C21" s="664">
        <v>161009486</v>
      </c>
      <c r="D21" s="665">
        <v>44998</v>
      </c>
      <c r="E21" s="666">
        <v>4447</v>
      </c>
      <c r="F21" s="666">
        <v>3821</v>
      </c>
    </row>
    <row r="22" spans="1:12" ht="15.75">
      <c r="A22" s="662"/>
      <c r="B22" s="663">
        <v>1447.11</v>
      </c>
      <c r="C22" s="664">
        <v>161009486</v>
      </c>
      <c r="D22" s="665">
        <v>44998</v>
      </c>
      <c r="E22" s="666">
        <v>4525</v>
      </c>
      <c r="F22" s="666">
        <v>4323</v>
      </c>
    </row>
    <row r="23" spans="1:12" ht="15.75">
      <c r="A23" s="662"/>
      <c r="B23" s="663">
        <v>4070.6</v>
      </c>
      <c r="C23" s="664">
        <v>161004945</v>
      </c>
      <c r="D23" s="665">
        <v>44999</v>
      </c>
      <c r="E23" s="666">
        <v>3701</v>
      </c>
      <c r="F23" s="666">
        <v>2474</v>
      </c>
      <c r="L23" s="667"/>
    </row>
    <row r="24" spans="1:12" ht="18" customHeight="1">
      <c r="A24" s="662"/>
      <c r="B24" s="663">
        <v>4114.75</v>
      </c>
      <c r="C24" s="664">
        <v>162000103</v>
      </c>
      <c r="D24" s="665">
        <v>45000</v>
      </c>
      <c r="E24" s="666">
        <v>3667</v>
      </c>
      <c r="F24" s="666">
        <v>2079</v>
      </c>
    </row>
    <row r="25" spans="1:12" ht="15.75">
      <c r="A25" s="662"/>
      <c r="B25" s="663">
        <v>4061.35</v>
      </c>
      <c r="C25" s="664">
        <v>151000226</v>
      </c>
      <c r="D25" s="665">
        <v>45001</v>
      </c>
      <c r="E25" s="666">
        <v>4246</v>
      </c>
      <c r="F25" s="666">
        <v>3453</v>
      </c>
    </row>
    <row r="26" spans="1:12" ht="15.75">
      <c r="A26" s="662"/>
      <c r="B26" s="663">
        <v>4115.3</v>
      </c>
      <c r="C26" s="664">
        <v>162000107</v>
      </c>
      <c r="D26" s="665">
        <v>45004</v>
      </c>
      <c r="E26" s="666">
        <v>4074</v>
      </c>
      <c r="F26" s="666">
        <v>2678</v>
      </c>
      <c r="L26" s="667"/>
    </row>
    <row r="27" spans="1:12" ht="15.75">
      <c r="A27" s="662"/>
      <c r="B27" s="663">
        <v>3956</v>
      </c>
      <c r="C27" s="664">
        <v>161002352</v>
      </c>
      <c r="D27" s="665">
        <v>45002</v>
      </c>
      <c r="E27" s="666">
        <v>4075</v>
      </c>
      <c r="F27" s="666">
        <v>3179</v>
      </c>
    </row>
    <row r="28" spans="1:12" ht="15.75">
      <c r="A28" s="662"/>
      <c r="B28" s="663">
        <v>3207.81</v>
      </c>
      <c r="C28" s="664">
        <v>162001969</v>
      </c>
      <c r="D28" s="665">
        <v>45006</v>
      </c>
      <c r="E28" s="666">
        <v>2727</v>
      </c>
      <c r="F28" s="666">
        <v>2032</v>
      </c>
    </row>
    <row r="29" spans="1:12" ht="15.75">
      <c r="A29" s="662"/>
      <c r="B29" s="663">
        <v>652.14</v>
      </c>
      <c r="C29" s="664">
        <v>162001969</v>
      </c>
      <c r="D29" s="665">
        <v>45006</v>
      </c>
      <c r="E29" s="666">
        <v>2628</v>
      </c>
      <c r="F29" s="666">
        <v>2032</v>
      </c>
      <c r="L29" s="667"/>
    </row>
    <row r="30" spans="1:12" ht="15.75">
      <c r="A30" s="662"/>
      <c r="B30" s="663">
        <v>2623</v>
      </c>
      <c r="C30" s="664">
        <v>151000325</v>
      </c>
      <c r="D30" s="665">
        <v>45006</v>
      </c>
      <c r="E30" s="666">
        <v>4918</v>
      </c>
      <c r="F30" s="666">
        <v>3331</v>
      </c>
    </row>
    <row r="31" spans="1:12" ht="15.75">
      <c r="A31" s="662"/>
      <c r="B31" s="663">
        <v>1233.45</v>
      </c>
      <c r="C31" s="664">
        <v>151000325</v>
      </c>
      <c r="D31" s="665">
        <v>45006</v>
      </c>
      <c r="E31" s="666">
        <v>4912</v>
      </c>
      <c r="F31" s="666">
        <v>3927</v>
      </c>
    </row>
    <row r="32" spans="1:12" ht="15.75">
      <c r="A32" s="662"/>
      <c r="B32" s="663">
        <v>1157.51</v>
      </c>
      <c r="C32" s="664">
        <v>161009507</v>
      </c>
      <c r="D32" s="665">
        <v>45008</v>
      </c>
      <c r="E32" s="666">
        <v>4006</v>
      </c>
      <c r="F32" s="666">
        <v>3328</v>
      </c>
    </row>
    <row r="33" spans="1:12" ht="15.75">
      <c r="A33" s="662"/>
      <c r="B33" s="663">
        <v>2673.29</v>
      </c>
      <c r="C33" s="664">
        <v>161009507</v>
      </c>
      <c r="D33" s="665">
        <v>45008</v>
      </c>
      <c r="E33" s="666">
        <v>4008</v>
      </c>
      <c r="F33" s="666">
        <v>3859</v>
      </c>
      <c r="L33" s="667"/>
    </row>
    <row r="34" spans="1:12" ht="15.75">
      <c r="A34" s="662"/>
      <c r="B34" s="663">
        <v>3869.2</v>
      </c>
      <c r="C34" s="664">
        <v>161004343</v>
      </c>
      <c r="D34" s="665">
        <v>45008</v>
      </c>
      <c r="E34" s="666">
        <v>4930</v>
      </c>
      <c r="F34" s="666">
        <v>3455</v>
      </c>
      <c r="L34" s="667"/>
    </row>
    <row r="35" spans="1:12" ht="15.75">
      <c r="A35" s="662"/>
      <c r="B35" s="663">
        <v>4022.55</v>
      </c>
      <c r="C35" s="664">
        <v>162000116</v>
      </c>
      <c r="D35" s="665">
        <v>45010</v>
      </c>
      <c r="E35" s="666">
        <v>3630</v>
      </c>
      <c r="F35" s="666">
        <v>3349</v>
      </c>
    </row>
    <row r="36" spans="1:12" ht="15.75">
      <c r="A36" s="662"/>
      <c r="B36" s="663">
        <v>2023.21</v>
      </c>
      <c r="C36" s="664">
        <v>161009512</v>
      </c>
      <c r="D36" s="665">
        <v>45010</v>
      </c>
      <c r="E36" s="666">
        <v>5022</v>
      </c>
      <c r="F36" s="666">
        <v>4827</v>
      </c>
    </row>
    <row r="37" spans="1:12" ht="15.75">
      <c r="A37" s="662"/>
      <c r="B37" s="663">
        <v>1924.19</v>
      </c>
      <c r="C37" s="664">
        <v>161009512</v>
      </c>
      <c r="D37" s="665">
        <v>45010</v>
      </c>
      <c r="E37" s="666">
        <v>5175</v>
      </c>
      <c r="F37" s="666">
        <v>4606</v>
      </c>
      <c r="L37" s="667"/>
    </row>
    <row r="38" spans="1:12" ht="15.75">
      <c r="A38" s="662"/>
      <c r="B38" s="663">
        <v>2051.81</v>
      </c>
      <c r="C38" s="664">
        <v>161004349</v>
      </c>
      <c r="D38" s="665">
        <v>45013</v>
      </c>
      <c r="E38" s="666">
        <v>5332</v>
      </c>
      <c r="F38" s="666">
        <v>3709</v>
      </c>
    </row>
    <row r="39" spans="1:12" ht="15.75">
      <c r="A39" s="662"/>
      <c r="B39" s="663">
        <v>1951.19</v>
      </c>
      <c r="C39" s="664">
        <v>161004349</v>
      </c>
      <c r="D39" s="665">
        <v>45013</v>
      </c>
      <c r="E39" s="666">
        <v>5254</v>
      </c>
      <c r="F39" s="666">
        <v>4340</v>
      </c>
      <c r="L39" s="667"/>
    </row>
    <row r="40" spans="1:12" ht="15.75">
      <c r="A40" s="662"/>
      <c r="B40" s="663">
        <v>3723.85</v>
      </c>
      <c r="C40" s="664">
        <v>162001990</v>
      </c>
      <c r="D40" s="665">
        <v>45015</v>
      </c>
      <c r="E40" s="666">
        <v>4021</v>
      </c>
      <c r="F40" s="666">
        <v>2013</v>
      </c>
    </row>
    <row r="41" spans="1:12" ht="15.75">
      <c r="A41" s="662"/>
      <c r="B41" s="663">
        <v>2733.13</v>
      </c>
      <c r="C41" s="664">
        <v>161009521</v>
      </c>
      <c r="D41" s="665">
        <v>45015</v>
      </c>
      <c r="E41" s="666">
        <v>5099</v>
      </c>
      <c r="F41" s="666">
        <v>4156</v>
      </c>
    </row>
    <row r="42" spans="1:12" ht="15.75">
      <c r="A42" s="662"/>
      <c r="B42" s="663">
        <v>1198.52</v>
      </c>
      <c r="C42" s="664">
        <v>161009521</v>
      </c>
      <c r="D42" s="665">
        <v>45015</v>
      </c>
      <c r="E42" s="666">
        <v>4797</v>
      </c>
      <c r="F42" s="666">
        <v>2159</v>
      </c>
      <c r="L42" s="667"/>
    </row>
    <row r="43" spans="1:12" ht="15.75">
      <c r="A43" s="662"/>
      <c r="B43" s="663">
        <v>4033.4</v>
      </c>
      <c r="C43" s="664">
        <v>162003813</v>
      </c>
      <c r="D43" s="665">
        <v>44999</v>
      </c>
      <c r="E43" s="666">
        <v>2733</v>
      </c>
      <c r="F43" s="666">
        <v>3154</v>
      </c>
    </row>
    <row r="44" spans="1:12">
      <c r="A44" s="669"/>
      <c r="B44" s="670">
        <f>SUM(B4:B43)</f>
        <v>137235.72000000009</v>
      </c>
      <c r="C44" s="669"/>
      <c r="D44" s="669"/>
      <c r="E44" s="671">
        <f>SUMPRODUCT(E4:E43,$B4:$B43)/$B44</f>
        <v>4150.4679798499346</v>
      </c>
      <c r="F44" s="671">
        <f>SUMPRODUCT(F4:F43,$B4:$B43)/$B44</f>
        <v>3189.938831041683</v>
      </c>
      <c r="L44" s="672"/>
    </row>
    <row r="46" spans="1:12" s="674" customFormat="1">
      <c r="A46" s="673" t="s">
        <v>318</v>
      </c>
    </row>
    <row r="47" spans="1:12" s="674" customFormat="1">
      <c r="A47" s="675" t="s">
        <v>319</v>
      </c>
    </row>
    <row r="48" spans="1:12" s="674" customFormat="1">
      <c r="A48" s="675" t="s">
        <v>320</v>
      </c>
    </row>
    <row r="49" spans="1:1" s="677" customFormat="1">
      <c r="A49" s="676"/>
    </row>
    <row r="50" spans="1:1">
      <c r="A50" s="678"/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79"/>
  <sheetViews>
    <sheetView tabSelected="1" workbookViewId="0">
      <selection activeCell="A2" sqref="A2"/>
    </sheetView>
  </sheetViews>
  <sheetFormatPr defaultColWidth="12.140625" defaultRowHeight="15"/>
  <cols>
    <col min="1" max="1" width="32.140625" style="651" customWidth="1"/>
    <col min="2" max="2" width="13.7109375" style="650" customWidth="1"/>
    <col min="3" max="3" width="12.85546875" style="650" customWidth="1"/>
    <col min="4" max="4" width="13.7109375" style="650" customWidth="1"/>
    <col min="5" max="5" width="13" style="650" customWidth="1"/>
    <col min="6" max="6" width="12.7109375" style="650" customWidth="1"/>
    <col min="7" max="16384" width="12.140625" style="650"/>
  </cols>
  <sheetData>
    <row r="1" spans="1:48" ht="18.75">
      <c r="A1" s="649" t="s">
        <v>328</v>
      </c>
      <c r="B1" s="649"/>
      <c r="C1" s="649"/>
      <c r="D1" s="649"/>
      <c r="E1" s="649"/>
      <c r="F1" s="649"/>
    </row>
    <row r="3" spans="1:48" s="679" customFormat="1" ht="38.25">
      <c r="A3" s="652" t="s">
        <v>0</v>
      </c>
      <c r="B3" s="653" t="s">
        <v>1</v>
      </c>
      <c r="C3" s="652" t="s">
        <v>2</v>
      </c>
      <c r="D3" s="654" t="s">
        <v>3</v>
      </c>
      <c r="E3" s="655" t="s">
        <v>4</v>
      </c>
      <c r="F3" s="655" t="s">
        <v>5</v>
      </c>
    </row>
    <row r="4" spans="1:48" s="685" customFormat="1" ht="15.75">
      <c r="A4" s="656" t="s">
        <v>6</v>
      </c>
      <c r="B4" s="680">
        <v>126458.36055036529</v>
      </c>
      <c r="C4" s="681"/>
      <c r="D4" s="682"/>
      <c r="E4" s="683">
        <v>4256.8453798922983</v>
      </c>
      <c r="F4" s="683">
        <v>3442.6122377421366</v>
      </c>
      <c r="G4" s="684"/>
      <c r="H4" s="679"/>
      <c r="I4" s="679"/>
      <c r="J4" s="679"/>
      <c r="K4" s="679"/>
      <c r="L4" s="679"/>
    </row>
    <row r="5" spans="1:48" s="685" customFormat="1">
      <c r="A5" s="686" t="s">
        <v>288</v>
      </c>
      <c r="B5" s="687">
        <v>1271.3</v>
      </c>
      <c r="C5" s="688"/>
      <c r="D5" s="688"/>
      <c r="E5" s="660">
        <v>4727.5925129673251</v>
      </c>
      <c r="F5" s="660">
        <v>4727.5925129673251</v>
      </c>
      <c r="G5" s="689"/>
      <c r="H5" s="679"/>
      <c r="I5" s="679"/>
      <c r="J5" s="679"/>
      <c r="K5" s="679"/>
      <c r="L5" s="679"/>
    </row>
    <row r="6" spans="1:48" s="693" customFormat="1" ht="15.75">
      <c r="A6" s="690" t="s">
        <v>13</v>
      </c>
      <c r="B6" s="691">
        <v>1996.83</v>
      </c>
      <c r="C6" s="681">
        <v>161009464</v>
      </c>
      <c r="D6" s="682">
        <v>44985</v>
      </c>
      <c r="E6" s="692">
        <v>4664</v>
      </c>
      <c r="F6" s="692">
        <v>2095</v>
      </c>
      <c r="G6" s="650"/>
      <c r="H6" s="679"/>
      <c r="I6" s="679"/>
      <c r="J6" s="679"/>
      <c r="K6" s="679"/>
      <c r="L6" s="679"/>
      <c r="M6" s="679"/>
      <c r="N6" s="679"/>
      <c r="O6" s="679"/>
      <c r="P6" s="679"/>
      <c r="Q6" s="679"/>
      <c r="R6" s="679"/>
      <c r="S6" s="679"/>
      <c r="T6" s="679"/>
      <c r="U6" s="679"/>
      <c r="V6" s="679"/>
      <c r="W6" s="679"/>
      <c r="X6" s="679"/>
      <c r="Y6" s="679"/>
      <c r="Z6" s="679"/>
      <c r="AA6" s="679"/>
      <c r="AB6" s="679"/>
      <c r="AC6" s="679"/>
      <c r="AD6" s="679"/>
      <c r="AE6" s="679"/>
      <c r="AF6" s="679"/>
      <c r="AG6" s="679"/>
      <c r="AH6" s="679"/>
      <c r="AI6" s="679"/>
      <c r="AJ6" s="679"/>
      <c r="AK6" s="679"/>
      <c r="AL6" s="679"/>
      <c r="AM6" s="679"/>
      <c r="AN6" s="679"/>
      <c r="AO6" s="679"/>
      <c r="AP6" s="679"/>
      <c r="AQ6" s="679"/>
      <c r="AR6" s="679"/>
      <c r="AS6" s="679"/>
      <c r="AT6" s="679"/>
      <c r="AU6" s="679"/>
      <c r="AV6" s="679"/>
    </row>
    <row r="7" spans="1:48" s="693" customFormat="1" ht="15.75">
      <c r="A7" s="690" t="s">
        <v>14</v>
      </c>
      <c r="B7" s="691">
        <v>1918.37</v>
      </c>
      <c r="C7" s="681">
        <v>161009464</v>
      </c>
      <c r="D7" s="682">
        <v>44985</v>
      </c>
      <c r="E7" s="692">
        <v>4484</v>
      </c>
      <c r="F7" s="692">
        <v>4339</v>
      </c>
      <c r="G7" s="650"/>
      <c r="H7" s="679"/>
      <c r="I7" s="679"/>
      <c r="J7" s="679"/>
      <c r="K7" s="679"/>
      <c r="L7" s="679"/>
      <c r="M7" s="679"/>
      <c r="N7" s="679"/>
      <c r="O7" s="679"/>
      <c r="P7" s="679"/>
      <c r="Q7" s="679"/>
      <c r="R7" s="679"/>
      <c r="S7" s="679"/>
      <c r="T7" s="679"/>
      <c r="U7" s="679"/>
      <c r="V7" s="679"/>
      <c r="W7" s="679"/>
      <c r="X7" s="679"/>
      <c r="Y7" s="679"/>
      <c r="Z7" s="679"/>
      <c r="AA7" s="679"/>
      <c r="AB7" s="679"/>
      <c r="AC7" s="679"/>
      <c r="AD7" s="679"/>
      <c r="AE7" s="679"/>
      <c r="AF7" s="679"/>
      <c r="AG7" s="679"/>
      <c r="AH7" s="679"/>
      <c r="AI7" s="679"/>
      <c r="AJ7" s="679"/>
      <c r="AK7" s="679"/>
      <c r="AL7" s="679"/>
      <c r="AM7" s="679"/>
      <c r="AN7" s="679"/>
      <c r="AO7" s="679"/>
      <c r="AP7" s="679"/>
      <c r="AQ7" s="679"/>
      <c r="AR7" s="679"/>
      <c r="AS7" s="679"/>
      <c r="AT7" s="679"/>
      <c r="AU7" s="679"/>
      <c r="AV7" s="679"/>
    </row>
    <row r="8" spans="1:48" s="693" customFormat="1" ht="15.75">
      <c r="A8" s="690" t="s">
        <v>17</v>
      </c>
      <c r="B8" s="691">
        <v>1967.51</v>
      </c>
      <c r="C8" s="681">
        <v>162001915</v>
      </c>
      <c r="D8" s="682">
        <v>44985</v>
      </c>
      <c r="E8" s="692">
        <v>4478</v>
      </c>
      <c r="F8" s="692">
        <v>2332</v>
      </c>
      <c r="G8" s="650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79"/>
      <c r="U8" s="679"/>
      <c r="V8" s="679"/>
      <c r="W8" s="679"/>
      <c r="X8" s="679"/>
      <c r="Y8" s="679"/>
      <c r="Z8" s="679"/>
      <c r="AA8" s="679"/>
      <c r="AB8" s="679"/>
      <c r="AC8" s="679"/>
      <c r="AD8" s="679"/>
      <c r="AE8" s="679"/>
      <c r="AF8" s="679"/>
      <c r="AG8" s="679"/>
      <c r="AH8" s="679"/>
      <c r="AI8" s="679"/>
      <c r="AJ8" s="679"/>
      <c r="AK8" s="679"/>
      <c r="AL8" s="679"/>
      <c r="AM8" s="679"/>
      <c r="AN8" s="679"/>
      <c r="AO8" s="679"/>
      <c r="AP8" s="679"/>
      <c r="AQ8" s="679"/>
      <c r="AR8" s="679"/>
      <c r="AS8" s="679"/>
      <c r="AT8" s="679"/>
      <c r="AU8" s="679"/>
      <c r="AV8" s="679"/>
    </row>
    <row r="9" spans="1:48" s="693" customFormat="1" ht="30">
      <c r="A9" s="690" t="s">
        <v>16</v>
      </c>
      <c r="B9" s="691">
        <v>1151.27</v>
      </c>
      <c r="C9" s="681">
        <v>162001915</v>
      </c>
      <c r="D9" s="682">
        <v>44985</v>
      </c>
      <c r="E9" s="692">
        <v>4478</v>
      </c>
      <c r="F9" s="692">
        <v>2332</v>
      </c>
      <c r="G9" s="650"/>
      <c r="H9" s="679"/>
      <c r="I9" s="679"/>
      <c r="J9" s="679"/>
      <c r="K9" s="679"/>
      <c r="L9" s="679"/>
      <c r="M9" s="679"/>
      <c r="N9" s="679"/>
      <c r="O9" s="679"/>
      <c r="P9" s="679"/>
      <c r="Q9" s="679"/>
      <c r="R9" s="679"/>
      <c r="S9" s="679"/>
      <c r="T9" s="679"/>
      <c r="U9" s="679"/>
      <c r="V9" s="679"/>
      <c r="W9" s="679"/>
      <c r="X9" s="679"/>
      <c r="Y9" s="679"/>
      <c r="Z9" s="679"/>
      <c r="AA9" s="679"/>
      <c r="AB9" s="679"/>
      <c r="AC9" s="679"/>
      <c r="AD9" s="679"/>
      <c r="AE9" s="679"/>
      <c r="AF9" s="679"/>
      <c r="AG9" s="679"/>
      <c r="AH9" s="679"/>
      <c r="AI9" s="679"/>
      <c r="AJ9" s="679"/>
      <c r="AK9" s="679"/>
      <c r="AL9" s="679"/>
      <c r="AM9" s="679"/>
      <c r="AN9" s="679"/>
      <c r="AO9" s="679"/>
      <c r="AP9" s="679"/>
      <c r="AQ9" s="679"/>
      <c r="AR9" s="679"/>
      <c r="AS9" s="679"/>
      <c r="AT9" s="679"/>
      <c r="AU9" s="679"/>
      <c r="AV9" s="679"/>
    </row>
    <row r="10" spans="1:48" s="693" customFormat="1" ht="15.75">
      <c r="A10" s="690" t="s">
        <v>19</v>
      </c>
      <c r="B10" s="691">
        <v>636.76</v>
      </c>
      <c r="C10" s="681">
        <v>162001915</v>
      </c>
      <c r="D10" s="682">
        <v>44985</v>
      </c>
      <c r="E10" s="692">
        <v>4175</v>
      </c>
      <c r="F10" s="692">
        <v>2332</v>
      </c>
      <c r="G10" s="650"/>
      <c r="H10" s="679"/>
      <c r="I10" s="679"/>
      <c r="J10" s="679"/>
      <c r="K10" s="679"/>
      <c r="L10" s="679"/>
      <c r="M10" s="679"/>
      <c r="N10" s="679"/>
      <c r="O10" s="679"/>
      <c r="P10" s="679"/>
      <c r="Q10" s="679"/>
      <c r="R10" s="679"/>
      <c r="S10" s="679"/>
      <c r="T10" s="679"/>
      <c r="U10" s="679"/>
      <c r="V10" s="679"/>
      <c r="W10" s="679"/>
      <c r="X10" s="679"/>
      <c r="Y10" s="679"/>
      <c r="Z10" s="679"/>
      <c r="AA10" s="679"/>
      <c r="AB10" s="679"/>
      <c r="AC10" s="679"/>
      <c r="AD10" s="679"/>
      <c r="AE10" s="679"/>
      <c r="AF10" s="679"/>
      <c r="AG10" s="679"/>
      <c r="AH10" s="679"/>
      <c r="AI10" s="679"/>
      <c r="AJ10" s="679"/>
      <c r="AK10" s="679"/>
      <c r="AL10" s="679"/>
      <c r="AM10" s="679"/>
      <c r="AN10" s="679"/>
      <c r="AO10" s="679"/>
      <c r="AP10" s="679"/>
      <c r="AQ10" s="679"/>
      <c r="AR10" s="679"/>
      <c r="AS10" s="679"/>
      <c r="AT10" s="679"/>
      <c r="AU10" s="679"/>
      <c r="AV10" s="679"/>
    </row>
    <row r="11" spans="1:48" s="693" customFormat="1" ht="15.75">
      <c r="A11" s="690" t="s">
        <v>13</v>
      </c>
      <c r="B11" s="691">
        <v>2322.9299999999998</v>
      </c>
      <c r="C11" s="681">
        <v>151000311</v>
      </c>
      <c r="D11" s="682">
        <v>44986</v>
      </c>
      <c r="E11" s="692">
        <v>5049</v>
      </c>
      <c r="F11" s="692">
        <v>3606</v>
      </c>
      <c r="G11" s="650"/>
      <c r="H11" s="679"/>
      <c r="I11" s="679"/>
      <c r="J11" s="679"/>
      <c r="K11" s="679"/>
      <c r="L11" s="679"/>
      <c r="M11" s="679"/>
      <c r="N11" s="679"/>
      <c r="O11" s="679"/>
      <c r="P11" s="679"/>
      <c r="Q11" s="679"/>
      <c r="R11" s="679"/>
      <c r="S11" s="679"/>
      <c r="T11" s="679"/>
      <c r="U11" s="679"/>
      <c r="V11" s="679"/>
      <c r="W11" s="679"/>
      <c r="X11" s="679"/>
      <c r="Y11" s="679"/>
      <c r="Z11" s="679"/>
      <c r="AA11" s="679"/>
      <c r="AB11" s="679"/>
      <c r="AC11" s="679"/>
      <c r="AD11" s="679"/>
      <c r="AE11" s="679"/>
      <c r="AF11" s="679"/>
      <c r="AG11" s="679"/>
      <c r="AH11" s="679"/>
      <c r="AI11" s="679"/>
      <c r="AJ11" s="679"/>
      <c r="AK11" s="679"/>
      <c r="AL11" s="679"/>
      <c r="AM11" s="679"/>
      <c r="AN11" s="679"/>
      <c r="AO11" s="679"/>
      <c r="AP11" s="679"/>
      <c r="AQ11" s="679"/>
      <c r="AR11" s="679"/>
      <c r="AS11" s="679"/>
      <c r="AT11" s="679"/>
      <c r="AU11" s="679"/>
      <c r="AV11" s="679"/>
    </row>
    <row r="12" spans="1:48" s="693" customFormat="1" ht="15.75">
      <c r="A12" s="690" t="s">
        <v>20</v>
      </c>
      <c r="B12" s="691">
        <v>1440.97</v>
      </c>
      <c r="C12" s="681">
        <v>151000311</v>
      </c>
      <c r="D12" s="682">
        <v>44986</v>
      </c>
      <c r="E12" s="692">
        <v>4576</v>
      </c>
      <c r="F12" s="692">
        <v>3954</v>
      </c>
      <c r="G12" s="650"/>
      <c r="H12" s="679"/>
      <c r="I12" s="679"/>
      <c r="J12" s="679"/>
      <c r="K12" s="679"/>
      <c r="L12" s="679"/>
      <c r="M12" s="679"/>
      <c r="N12" s="679"/>
      <c r="O12" s="679"/>
      <c r="P12" s="679"/>
      <c r="Q12" s="679"/>
      <c r="R12" s="679"/>
      <c r="S12" s="679"/>
      <c r="T12" s="679"/>
      <c r="U12" s="679"/>
      <c r="V12" s="679"/>
      <c r="W12" s="679"/>
      <c r="X12" s="679"/>
      <c r="Y12" s="679"/>
      <c r="Z12" s="679"/>
      <c r="AA12" s="679"/>
      <c r="AB12" s="679"/>
      <c r="AC12" s="679"/>
      <c r="AD12" s="679"/>
      <c r="AE12" s="679"/>
      <c r="AF12" s="679"/>
      <c r="AG12" s="679"/>
      <c r="AH12" s="679"/>
      <c r="AI12" s="679"/>
      <c r="AJ12" s="679"/>
      <c r="AK12" s="679"/>
      <c r="AL12" s="679"/>
      <c r="AM12" s="679"/>
      <c r="AN12" s="679"/>
      <c r="AO12" s="679"/>
      <c r="AP12" s="679"/>
      <c r="AQ12" s="679"/>
      <c r="AR12" s="679"/>
      <c r="AS12" s="679"/>
      <c r="AT12" s="679"/>
      <c r="AU12" s="679"/>
      <c r="AV12" s="679"/>
    </row>
    <row r="13" spans="1:48" s="693" customFormat="1" ht="15.75">
      <c r="A13" s="690" t="s">
        <v>17</v>
      </c>
      <c r="B13" s="691">
        <v>3202.76</v>
      </c>
      <c r="C13" s="681">
        <v>162001913</v>
      </c>
      <c r="D13" s="682">
        <v>44984</v>
      </c>
      <c r="E13" s="692">
        <v>4458</v>
      </c>
      <c r="F13" s="692">
        <v>1611</v>
      </c>
      <c r="G13" s="650"/>
      <c r="H13" s="679"/>
      <c r="I13" s="679"/>
      <c r="J13" s="679"/>
      <c r="K13" s="679"/>
      <c r="L13" s="679"/>
      <c r="M13" s="679"/>
      <c r="N13" s="679"/>
      <c r="O13" s="679"/>
      <c r="P13" s="679"/>
      <c r="Q13" s="679"/>
      <c r="R13" s="679"/>
      <c r="S13" s="679"/>
      <c r="T13" s="679"/>
      <c r="U13" s="679"/>
      <c r="V13" s="679"/>
      <c r="W13" s="679"/>
      <c r="X13" s="679"/>
      <c r="Y13" s="679"/>
      <c r="Z13" s="679"/>
      <c r="AA13" s="679"/>
      <c r="AB13" s="679"/>
      <c r="AC13" s="679"/>
      <c r="AD13" s="679"/>
      <c r="AE13" s="679"/>
      <c r="AF13" s="679"/>
      <c r="AG13" s="679"/>
      <c r="AH13" s="679"/>
      <c r="AI13" s="679"/>
      <c r="AJ13" s="679"/>
      <c r="AK13" s="679"/>
      <c r="AL13" s="679"/>
      <c r="AM13" s="679"/>
      <c r="AN13" s="679"/>
      <c r="AO13" s="679"/>
      <c r="AP13" s="679"/>
      <c r="AQ13" s="679"/>
      <c r="AR13" s="679"/>
      <c r="AS13" s="679"/>
      <c r="AT13" s="679"/>
      <c r="AU13" s="679"/>
      <c r="AV13" s="679"/>
    </row>
    <row r="14" spans="1:48" s="693" customFormat="1" ht="15.75">
      <c r="A14" s="690" t="s">
        <v>19</v>
      </c>
      <c r="B14" s="691">
        <v>670.24</v>
      </c>
      <c r="C14" s="681">
        <v>162001913</v>
      </c>
      <c r="D14" s="682">
        <v>44984</v>
      </c>
      <c r="E14" s="692">
        <v>4314</v>
      </c>
      <c r="F14" s="692">
        <v>1611</v>
      </c>
      <c r="G14" s="650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679"/>
      <c r="S14" s="679"/>
      <c r="T14" s="679"/>
      <c r="U14" s="679"/>
      <c r="V14" s="679"/>
      <c r="W14" s="679"/>
      <c r="X14" s="679"/>
      <c r="Y14" s="679"/>
      <c r="Z14" s="679"/>
      <c r="AA14" s="679"/>
      <c r="AB14" s="679"/>
      <c r="AC14" s="679"/>
      <c r="AD14" s="679"/>
      <c r="AE14" s="679"/>
      <c r="AF14" s="679"/>
      <c r="AG14" s="679"/>
      <c r="AH14" s="679"/>
      <c r="AI14" s="679"/>
      <c r="AJ14" s="679"/>
      <c r="AK14" s="679"/>
      <c r="AL14" s="679"/>
      <c r="AM14" s="679"/>
      <c r="AN14" s="679"/>
      <c r="AO14" s="679"/>
      <c r="AP14" s="679"/>
      <c r="AQ14" s="679"/>
      <c r="AR14" s="679"/>
      <c r="AS14" s="679"/>
      <c r="AT14" s="679"/>
      <c r="AU14" s="679"/>
      <c r="AV14" s="679"/>
    </row>
    <row r="15" spans="1:48" s="693" customFormat="1" ht="15.75">
      <c r="A15" s="690" t="s">
        <v>228</v>
      </c>
      <c r="B15" s="691">
        <v>4130.95</v>
      </c>
      <c r="C15" s="681">
        <v>161004916</v>
      </c>
      <c r="D15" s="682">
        <v>44986</v>
      </c>
      <c r="E15" s="692">
        <v>4170</v>
      </c>
      <c r="F15" s="692">
        <v>2980</v>
      </c>
      <c r="G15" s="650"/>
      <c r="H15" s="679"/>
      <c r="I15" s="679"/>
      <c r="J15" s="679"/>
      <c r="K15" s="679"/>
      <c r="L15" s="679"/>
      <c r="M15" s="679"/>
      <c r="N15" s="679"/>
      <c r="O15" s="679"/>
      <c r="P15" s="679"/>
      <c r="Q15" s="679"/>
      <c r="R15" s="679"/>
      <c r="S15" s="679"/>
      <c r="T15" s="679"/>
      <c r="U15" s="679"/>
      <c r="V15" s="679"/>
      <c r="W15" s="679"/>
      <c r="X15" s="679"/>
      <c r="Y15" s="679"/>
      <c r="Z15" s="679"/>
      <c r="AA15" s="679"/>
      <c r="AB15" s="679"/>
      <c r="AC15" s="679"/>
      <c r="AD15" s="679"/>
      <c r="AE15" s="679"/>
      <c r="AF15" s="679"/>
      <c r="AG15" s="679"/>
      <c r="AH15" s="679"/>
      <c r="AI15" s="679"/>
      <c r="AJ15" s="679"/>
      <c r="AK15" s="679"/>
      <c r="AL15" s="679"/>
      <c r="AM15" s="679"/>
      <c r="AN15" s="679"/>
      <c r="AO15" s="679"/>
      <c r="AP15" s="679"/>
      <c r="AQ15" s="679"/>
      <c r="AR15" s="679"/>
      <c r="AS15" s="679"/>
      <c r="AT15" s="679"/>
      <c r="AU15" s="679"/>
      <c r="AV15" s="679"/>
    </row>
    <row r="16" spans="1:48" s="693" customFormat="1" ht="15.75">
      <c r="A16" s="690" t="s">
        <v>17</v>
      </c>
      <c r="B16" s="691">
        <v>3859.25</v>
      </c>
      <c r="C16" s="681">
        <v>162001918</v>
      </c>
      <c r="D16" s="682">
        <v>44986</v>
      </c>
      <c r="E16" s="692">
        <v>3749</v>
      </c>
      <c r="F16" s="692">
        <v>2425</v>
      </c>
      <c r="G16" s="650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679"/>
      <c r="S16" s="679"/>
      <c r="T16" s="679"/>
      <c r="U16" s="679"/>
      <c r="V16" s="679"/>
      <c r="W16" s="679"/>
      <c r="X16" s="679"/>
      <c r="Y16" s="679"/>
      <c r="Z16" s="679"/>
      <c r="AA16" s="679"/>
      <c r="AB16" s="679"/>
      <c r="AC16" s="679"/>
      <c r="AD16" s="679"/>
      <c r="AE16" s="679"/>
      <c r="AF16" s="679"/>
      <c r="AG16" s="679"/>
      <c r="AH16" s="679"/>
      <c r="AI16" s="679"/>
      <c r="AJ16" s="679"/>
      <c r="AK16" s="679"/>
      <c r="AL16" s="679"/>
      <c r="AM16" s="679"/>
      <c r="AN16" s="679"/>
      <c r="AO16" s="679"/>
      <c r="AP16" s="679"/>
      <c r="AQ16" s="679"/>
      <c r="AR16" s="679"/>
      <c r="AS16" s="679"/>
      <c r="AT16" s="679"/>
      <c r="AU16" s="679"/>
      <c r="AV16" s="679"/>
    </row>
    <row r="17" spans="1:48" s="693" customFormat="1" ht="15.75">
      <c r="A17" s="690" t="s">
        <v>73</v>
      </c>
      <c r="B17" s="691">
        <v>3915.7</v>
      </c>
      <c r="C17" s="681">
        <v>161009466</v>
      </c>
      <c r="D17" s="682">
        <v>44986</v>
      </c>
      <c r="E17" s="692">
        <v>4050</v>
      </c>
      <c r="F17" s="692">
        <v>3110</v>
      </c>
      <c r="G17" s="650"/>
      <c r="H17" s="679"/>
      <c r="I17" s="679"/>
      <c r="J17" s="679"/>
      <c r="K17" s="679"/>
      <c r="L17" s="679"/>
      <c r="M17" s="679"/>
      <c r="N17" s="679"/>
      <c r="O17" s="679"/>
      <c r="P17" s="679"/>
      <c r="Q17" s="679"/>
      <c r="R17" s="679"/>
      <c r="S17" s="679"/>
      <c r="T17" s="679"/>
      <c r="U17" s="679"/>
      <c r="V17" s="679"/>
      <c r="W17" s="679"/>
      <c r="X17" s="679"/>
      <c r="Y17" s="679"/>
      <c r="Z17" s="679"/>
      <c r="AA17" s="679"/>
      <c r="AB17" s="679"/>
      <c r="AC17" s="679"/>
      <c r="AD17" s="679"/>
      <c r="AE17" s="679"/>
      <c r="AF17" s="679"/>
      <c r="AG17" s="679"/>
      <c r="AH17" s="679"/>
      <c r="AI17" s="679"/>
      <c r="AJ17" s="679"/>
      <c r="AK17" s="679"/>
      <c r="AL17" s="679"/>
      <c r="AM17" s="679"/>
      <c r="AN17" s="679"/>
      <c r="AO17" s="679"/>
      <c r="AP17" s="679"/>
      <c r="AQ17" s="679"/>
      <c r="AR17" s="679"/>
      <c r="AS17" s="679"/>
      <c r="AT17" s="679"/>
      <c r="AU17" s="679"/>
      <c r="AV17" s="679"/>
    </row>
    <row r="18" spans="1:48" s="693" customFormat="1" ht="15.75">
      <c r="A18" s="690" t="s">
        <v>228</v>
      </c>
      <c r="B18" s="691">
        <v>4112.75</v>
      </c>
      <c r="C18" s="681">
        <v>161004911</v>
      </c>
      <c r="D18" s="682">
        <v>44983</v>
      </c>
      <c r="E18" s="692">
        <v>3735</v>
      </c>
      <c r="F18" s="692">
        <v>3321</v>
      </c>
      <c r="G18" s="650"/>
      <c r="H18" s="679"/>
      <c r="I18" s="679"/>
      <c r="J18" s="679"/>
      <c r="K18" s="679"/>
      <c r="L18" s="679"/>
      <c r="M18" s="679"/>
      <c r="N18" s="679"/>
      <c r="O18" s="679"/>
      <c r="P18" s="679"/>
      <c r="Q18" s="679"/>
      <c r="R18" s="679"/>
      <c r="S18" s="679"/>
      <c r="T18" s="679"/>
      <c r="U18" s="679"/>
      <c r="V18" s="679"/>
      <c r="W18" s="679"/>
      <c r="X18" s="679"/>
      <c r="Y18" s="679"/>
      <c r="Z18" s="679"/>
      <c r="AA18" s="679"/>
      <c r="AB18" s="679"/>
      <c r="AC18" s="679"/>
      <c r="AD18" s="679"/>
      <c r="AE18" s="679"/>
      <c r="AF18" s="679"/>
      <c r="AG18" s="679"/>
      <c r="AH18" s="679"/>
      <c r="AI18" s="679"/>
      <c r="AJ18" s="679"/>
      <c r="AK18" s="679"/>
      <c r="AL18" s="679"/>
      <c r="AM18" s="679"/>
      <c r="AN18" s="679"/>
      <c r="AO18" s="679"/>
      <c r="AP18" s="679"/>
      <c r="AQ18" s="679"/>
      <c r="AR18" s="679"/>
      <c r="AS18" s="679"/>
      <c r="AT18" s="679"/>
      <c r="AU18" s="679"/>
      <c r="AV18" s="679"/>
    </row>
    <row r="19" spans="1:48" s="693" customFormat="1" ht="15.75">
      <c r="A19" s="690" t="s">
        <v>13</v>
      </c>
      <c r="B19" s="663">
        <v>1546.68</v>
      </c>
      <c r="C19" s="681">
        <v>151000312</v>
      </c>
      <c r="D19" s="682">
        <v>44987</v>
      </c>
      <c r="E19" s="692">
        <v>4680</v>
      </c>
      <c r="F19" s="692">
        <v>3387</v>
      </c>
      <c r="G19" s="650"/>
      <c r="H19" s="679"/>
      <c r="I19" s="679"/>
      <c r="J19" s="679"/>
      <c r="K19" s="679"/>
      <c r="L19" s="679"/>
      <c r="M19" s="679"/>
      <c r="N19" s="679"/>
      <c r="O19" s="679"/>
      <c r="P19" s="679"/>
      <c r="Q19" s="679"/>
      <c r="R19" s="679"/>
      <c r="S19" s="679"/>
      <c r="T19" s="679"/>
      <c r="U19" s="679"/>
      <c r="V19" s="679"/>
      <c r="W19" s="679"/>
      <c r="X19" s="679"/>
      <c r="Y19" s="679"/>
      <c r="Z19" s="679"/>
      <c r="AA19" s="679"/>
      <c r="AB19" s="679"/>
      <c r="AC19" s="679"/>
      <c r="AD19" s="679"/>
      <c r="AE19" s="679"/>
      <c r="AF19" s="679"/>
      <c r="AG19" s="679"/>
      <c r="AH19" s="679"/>
      <c r="AI19" s="679"/>
      <c r="AJ19" s="679"/>
      <c r="AK19" s="679"/>
      <c r="AL19" s="679"/>
      <c r="AM19" s="679"/>
      <c r="AN19" s="679"/>
      <c r="AO19" s="679"/>
      <c r="AP19" s="679"/>
      <c r="AQ19" s="679"/>
      <c r="AR19" s="679"/>
      <c r="AS19" s="679"/>
      <c r="AT19" s="679"/>
      <c r="AU19" s="679"/>
      <c r="AV19" s="679"/>
    </row>
    <row r="20" spans="1:48" s="693" customFormat="1" ht="15.75">
      <c r="A20" s="690" t="s">
        <v>14</v>
      </c>
      <c r="B20" s="663">
        <v>2302.87</v>
      </c>
      <c r="C20" s="681">
        <v>151000312</v>
      </c>
      <c r="D20" s="682">
        <v>44987</v>
      </c>
      <c r="E20" s="692">
        <v>4061</v>
      </c>
      <c r="F20" s="692">
        <v>3205</v>
      </c>
      <c r="G20" s="650"/>
      <c r="H20" s="679"/>
      <c r="I20" s="679"/>
      <c r="J20" s="679"/>
      <c r="K20" s="679"/>
      <c r="L20" s="679"/>
      <c r="M20" s="679"/>
      <c r="N20" s="679"/>
      <c r="O20" s="679"/>
      <c r="P20" s="679"/>
      <c r="Q20" s="679"/>
      <c r="R20" s="679"/>
      <c r="S20" s="679"/>
      <c r="T20" s="679"/>
      <c r="U20" s="679"/>
      <c r="V20" s="679"/>
      <c r="W20" s="679"/>
      <c r="X20" s="679"/>
      <c r="Y20" s="679"/>
      <c r="Z20" s="679"/>
      <c r="AA20" s="679"/>
      <c r="AB20" s="679"/>
      <c r="AC20" s="679"/>
      <c r="AD20" s="679"/>
      <c r="AE20" s="679"/>
      <c r="AF20" s="679"/>
      <c r="AG20" s="679"/>
      <c r="AH20" s="679"/>
      <c r="AI20" s="679"/>
      <c r="AJ20" s="679"/>
      <c r="AK20" s="679"/>
      <c r="AL20" s="679"/>
      <c r="AM20" s="679"/>
      <c r="AN20" s="679"/>
      <c r="AO20" s="679"/>
      <c r="AP20" s="679"/>
      <c r="AQ20" s="679"/>
      <c r="AR20" s="679"/>
      <c r="AS20" s="679"/>
      <c r="AT20" s="679"/>
      <c r="AU20" s="679"/>
      <c r="AV20" s="679"/>
    </row>
    <row r="21" spans="1:48" s="693" customFormat="1" ht="15.75">
      <c r="A21" s="690" t="s">
        <v>269</v>
      </c>
      <c r="B21" s="663">
        <v>4016.6</v>
      </c>
      <c r="C21" s="681">
        <v>151000074</v>
      </c>
      <c r="D21" s="682">
        <v>44986</v>
      </c>
      <c r="E21" s="692">
        <v>4027</v>
      </c>
      <c r="F21" s="692">
        <v>2791</v>
      </c>
      <c r="G21" s="650"/>
      <c r="H21" s="679"/>
      <c r="I21" s="679"/>
      <c r="J21" s="679"/>
      <c r="K21" s="679"/>
      <c r="L21" s="679"/>
      <c r="M21" s="679"/>
      <c r="N21" s="679"/>
      <c r="O21" s="679"/>
      <c r="P21" s="679"/>
      <c r="Q21" s="679"/>
      <c r="R21" s="679"/>
      <c r="S21" s="679"/>
      <c r="T21" s="679"/>
      <c r="U21" s="679"/>
      <c r="V21" s="679"/>
      <c r="W21" s="679"/>
      <c r="X21" s="679"/>
      <c r="Y21" s="679"/>
      <c r="Z21" s="679"/>
      <c r="AA21" s="679"/>
      <c r="AB21" s="679"/>
      <c r="AC21" s="679"/>
      <c r="AD21" s="679"/>
      <c r="AE21" s="679"/>
      <c r="AF21" s="679"/>
      <c r="AG21" s="679"/>
      <c r="AH21" s="679"/>
      <c r="AI21" s="679"/>
      <c r="AJ21" s="679"/>
      <c r="AK21" s="679"/>
      <c r="AL21" s="679"/>
      <c r="AM21" s="679"/>
      <c r="AN21" s="679"/>
      <c r="AO21" s="679"/>
      <c r="AP21" s="679"/>
      <c r="AQ21" s="679"/>
      <c r="AR21" s="679"/>
      <c r="AS21" s="679"/>
      <c r="AT21" s="679"/>
      <c r="AU21" s="679"/>
      <c r="AV21" s="679"/>
    </row>
    <row r="22" spans="1:48" s="693" customFormat="1" ht="15.75">
      <c r="A22" s="690" t="s">
        <v>20</v>
      </c>
      <c r="B22" s="663">
        <v>1207.5899999999999</v>
      </c>
      <c r="C22" s="681">
        <v>161009468</v>
      </c>
      <c r="D22" s="682">
        <v>44988</v>
      </c>
      <c r="E22" s="692">
        <v>3673</v>
      </c>
      <c r="F22" s="692">
        <v>3476</v>
      </c>
      <c r="G22" s="650"/>
      <c r="H22" s="679"/>
      <c r="I22" s="679"/>
      <c r="J22" s="679"/>
      <c r="K22" s="679"/>
      <c r="L22" s="679"/>
      <c r="M22" s="679"/>
      <c r="N22" s="679"/>
      <c r="O22" s="679"/>
      <c r="P22" s="679"/>
      <c r="Q22" s="679"/>
      <c r="R22" s="679"/>
      <c r="S22" s="679"/>
      <c r="T22" s="679"/>
      <c r="U22" s="679"/>
      <c r="V22" s="679"/>
      <c r="W22" s="679"/>
      <c r="X22" s="679"/>
      <c r="Y22" s="679"/>
      <c r="Z22" s="679"/>
      <c r="AA22" s="679"/>
      <c r="AB22" s="679"/>
      <c r="AC22" s="679"/>
      <c r="AD22" s="679"/>
      <c r="AE22" s="679"/>
      <c r="AF22" s="679"/>
      <c r="AG22" s="679"/>
      <c r="AH22" s="679"/>
      <c r="AI22" s="679"/>
      <c r="AJ22" s="679"/>
      <c r="AK22" s="679"/>
      <c r="AL22" s="679"/>
      <c r="AM22" s="679"/>
      <c r="AN22" s="679"/>
      <c r="AO22" s="679"/>
      <c r="AP22" s="679"/>
      <c r="AQ22" s="679"/>
      <c r="AR22" s="679"/>
      <c r="AS22" s="679"/>
      <c r="AT22" s="679"/>
      <c r="AU22" s="679"/>
      <c r="AV22" s="679"/>
    </row>
    <row r="23" spans="1:48" s="693" customFormat="1" ht="15.75">
      <c r="A23" s="690" t="s">
        <v>73</v>
      </c>
      <c r="B23" s="691">
        <v>2705.81</v>
      </c>
      <c r="C23" s="681">
        <v>161009468</v>
      </c>
      <c r="D23" s="682">
        <v>44988</v>
      </c>
      <c r="E23" s="692">
        <v>4037</v>
      </c>
      <c r="F23" s="692">
        <v>3773</v>
      </c>
      <c r="G23" s="650"/>
      <c r="H23" s="679"/>
      <c r="I23" s="679"/>
      <c r="J23" s="679"/>
      <c r="K23" s="679"/>
      <c r="L23" s="679"/>
      <c r="M23" s="679"/>
      <c r="N23" s="679"/>
      <c r="O23" s="679"/>
      <c r="P23" s="679"/>
      <c r="Q23" s="679"/>
      <c r="R23" s="679"/>
      <c r="S23" s="679"/>
      <c r="T23" s="679"/>
      <c r="U23" s="679"/>
      <c r="V23" s="679"/>
      <c r="W23" s="679"/>
      <c r="X23" s="679"/>
      <c r="Y23" s="679"/>
      <c r="Z23" s="679"/>
      <c r="AA23" s="679"/>
      <c r="AB23" s="679"/>
      <c r="AC23" s="679"/>
      <c r="AD23" s="679"/>
      <c r="AE23" s="679"/>
      <c r="AF23" s="679"/>
      <c r="AG23" s="679"/>
      <c r="AH23" s="679"/>
      <c r="AI23" s="679"/>
      <c r="AJ23" s="679"/>
      <c r="AK23" s="679"/>
      <c r="AL23" s="679"/>
      <c r="AM23" s="679"/>
      <c r="AN23" s="679"/>
      <c r="AO23" s="679"/>
      <c r="AP23" s="679"/>
      <c r="AQ23" s="679"/>
      <c r="AR23" s="679"/>
      <c r="AS23" s="679"/>
      <c r="AT23" s="679"/>
      <c r="AU23" s="679"/>
      <c r="AV23" s="679"/>
    </row>
    <row r="24" spans="1:48" s="693" customFormat="1" ht="30">
      <c r="A24" s="690" t="s">
        <v>16</v>
      </c>
      <c r="B24" s="691">
        <v>3233.05</v>
      </c>
      <c r="C24" s="681">
        <v>162001921</v>
      </c>
      <c r="D24" s="682">
        <v>44987</v>
      </c>
      <c r="E24" s="692">
        <v>1819</v>
      </c>
      <c r="F24" s="692">
        <v>2499</v>
      </c>
      <c r="G24" s="650"/>
      <c r="H24" s="679"/>
      <c r="I24" s="679"/>
      <c r="J24" s="679"/>
      <c r="K24" s="679"/>
      <c r="L24" s="679"/>
      <c r="M24" s="679"/>
      <c r="N24" s="679"/>
      <c r="O24" s="679"/>
      <c r="P24" s="679"/>
      <c r="Q24" s="679"/>
      <c r="R24" s="679"/>
      <c r="S24" s="679"/>
      <c r="T24" s="679"/>
      <c r="U24" s="679"/>
      <c r="V24" s="679"/>
      <c r="W24" s="679"/>
      <c r="X24" s="679"/>
      <c r="Y24" s="679"/>
      <c r="Z24" s="679"/>
      <c r="AA24" s="679"/>
      <c r="AB24" s="679"/>
      <c r="AC24" s="679"/>
      <c r="AD24" s="679"/>
      <c r="AE24" s="679"/>
      <c r="AF24" s="679"/>
      <c r="AG24" s="679"/>
      <c r="AH24" s="679"/>
      <c r="AI24" s="679"/>
      <c r="AJ24" s="679"/>
      <c r="AK24" s="679"/>
      <c r="AL24" s="679"/>
      <c r="AM24" s="679"/>
      <c r="AN24" s="679"/>
      <c r="AO24" s="679"/>
      <c r="AP24" s="679"/>
      <c r="AQ24" s="679"/>
      <c r="AR24" s="679"/>
      <c r="AS24" s="679"/>
      <c r="AT24" s="679"/>
      <c r="AU24" s="679"/>
      <c r="AV24" s="679"/>
    </row>
    <row r="25" spans="1:48" s="693" customFormat="1" ht="15.75">
      <c r="A25" s="690" t="s">
        <v>19</v>
      </c>
      <c r="B25" s="691">
        <v>654.45000000000005</v>
      </c>
      <c r="C25" s="681">
        <v>162001921</v>
      </c>
      <c r="D25" s="682">
        <v>44987</v>
      </c>
      <c r="E25" s="692">
        <v>3543</v>
      </c>
      <c r="F25" s="692">
        <v>2499</v>
      </c>
      <c r="G25" s="650"/>
      <c r="H25" s="679"/>
      <c r="I25" s="679"/>
      <c r="J25" s="679"/>
      <c r="K25" s="679"/>
      <c r="L25" s="679"/>
      <c r="M25" s="679"/>
      <c r="N25" s="679"/>
      <c r="O25" s="679"/>
      <c r="P25" s="679"/>
      <c r="Q25" s="679"/>
      <c r="R25" s="679"/>
      <c r="S25" s="679"/>
      <c r="T25" s="679"/>
      <c r="U25" s="679"/>
      <c r="V25" s="679"/>
      <c r="W25" s="679"/>
      <c r="X25" s="679"/>
      <c r="Y25" s="679"/>
      <c r="Z25" s="679"/>
      <c r="AA25" s="679"/>
      <c r="AB25" s="679"/>
      <c r="AC25" s="679"/>
      <c r="AD25" s="679"/>
      <c r="AE25" s="679"/>
      <c r="AF25" s="679"/>
      <c r="AG25" s="679"/>
      <c r="AH25" s="679"/>
      <c r="AI25" s="679"/>
      <c r="AJ25" s="679"/>
      <c r="AK25" s="679"/>
      <c r="AL25" s="679"/>
      <c r="AM25" s="679"/>
      <c r="AN25" s="679"/>
      <c r="AO25" s="679"/>
      <c r="AP25" s="679"/>
      <c r="AQ25" s="679"/>
      <c r="AR25" s="679"/>
      <c r="AS25" s="679"/>
      <c r="AT25" s="679"/>
      <c r="AU25" s="679"/>
      <c r="AV25" s="679"/>
    </row>
    <row r="26" spans="1:48" s="693" customFormat="1" ht="15.75">
      <c r="A26" s="690" t="s">
        <v>13</v>
      </c>
      <c r="B26" s="691">
        <v>2444.39</v>
      </c>
      <c r="C26" s="681">
        <v>151000313</v>
      </c>
      <c r="D26" s="682">
        <v>44988</v>
      </c>
      <c r="E26" s="692">
        <v>4521</v>
      </c>
      <c r="F26" s="692">
        <v>3723</v>
      </c>
      <c r="G26" s="650"/>
      <c r="H26" s="679"/>
      <c r="I26" s="679"/>
      <c r="J26" s="679"/>
      <c r="K26" s="679"/>
      <c r="L26" s="679"/>
      <c r="M26" s="679"/>
      <c r="N26" s="679"/>
      <c r="O26" s="679"/>
      <c r="P26" s="679"/>
      <c r="Q26" s="679"/>
      <c r="R26" s="679"/>
      <c r="S26" s="679"/>
      <c r="T26" s="679"/>
      <c r="U26" s="679"/>
      <c r="V26" s="679"/>
      <c r="W26" s="679"/>
      <c r="X26" s="679"/>
      <c r="Y26" s="679"/>
      <c r="Z26" s="679"/>
      <c r="AA26" s="679"/>
      <c r="AB26" s="679"/>
      <c r="AC26" s="679"/>
      <c r="AD26" s="679"/>
      <c r="AE26" s="679"/>
      <c r="AF26" s="679"/>
      <c r="AG26" s="679"/>
      <c r="AH26" s="679"/>
      <c r="AI26" s="679"/>
      <c r="AJ26" s="679"/>
      <c r="AK26" s="679"/>
      <c r="AL26" s="679"/>
      <c r="AM26" s="679"/>
      <c r="AN26" s="679"/>
      <c r="AO26" s="679"/>
      <c r="AP26" s="679"/>
      <c r="AQ26" s="679"/>
      <c r="AR26" s="679"/>
      <c r="AS26" s="679"/>
      <c r="AT26" s="679"/>
      <c r="AU26" s="679"/>
      <c r="AV26" s="679"/>
    </row>
    <row r="27" spans="1:48" s="693" customFormat="1" ht="15.75">
      <c r="A27" s="690" t="s">
        <v>14</v>
      </c>
      <c r="B27" s="691">
        <v>1380.31</v>
      </c>
      <c r="C27" s="681">
        <v>151000313</v>
      </c>
      <c r="D27" s="682">
        <v>44988</v>
      </c>
      <c r="E27" s="692">
        <v>4193</v>
      </c>
      <c r="F27" s="692">
        <v>4052</v>
      </c>
      <c r="G27" s="650"/>
      <c r="H27" s="679"/>
      <c r="I27" s="679"/>
      <c r="J27" s="679"/>
      <c r="K27" s="679"/>
      <c r="L27" s="679"/>
      <c r="M27" s="679"/>
      <c r="N27" s="679"/>
      <c r="O27" s="679"/>
      <c r="P27" s="679"/>
      <c r="Q27" s="679"/>
      <c r="R27" s="679"/>
      <c r="S27" s="679"/>
      <c r="T27" s="679"/>
      <c r="U27" s="679"/>
      <c r="V27" s="679"/>
      <c r="W27" s="679"/>
      <c r="X27" s="679"/>
      <c r="Y27" s="679"/>
      <c r="Z27" s="679"/>
      <c r="AA27" s="679"/>
      <c r="AB27" s="679"/>
      <c r="AC27" s="679"/>
      <c r="AD27" s="679"/>
      <c r="AE27" s="679"/>
      <c r="AF27" s="679"/>
      <c r="AG27" s="679"/>
      <c r="AH27" s="679"/>
      <c r="AI27" s="679"/>
      <c r="AJ27" s="679"/>
      <c r="AK27" s="679"/>
      <c r="AL27" s="679"/>
      <c r="AM27" s="679"/>
      <c r="AN27" s="679"/>
      <c r="AO27" s="679"/>
      <c r="AP27" s="679"/>
      <c r="AQ27" s="679"/>
      <c r="AR27" s="679"/>
      <c r="AS27" s="679"/>
      <c r="AT27" s="679"/>
      <c r="AU27" s="679"/>
      <c r="AV27" s="679"/>
    </row>
    <row r="28" spans="1:48" s="693" customFormat="1" ht="15.75">
      <c r="A28" s="690" t="s">
        <v>138</v>
      </c>
      <c r="B28" s="691">
        <v>262.20999999999998</v>
      </c>
      <c r="C28" s="681">
        <v>161001795</v>
      </c>
      <c r="D28" s="682">
        <v>44988</v>
      </c>
      <c r="E28" s="692">
        <v>4925</v>
      </c>
      <c r="F28" s="692">
        <v>2652</v>
      </c>
      <c r="G28" s="650"/>
      <c r="H28" s="679"/>
      <c r="I28" s="679"/>
      <c r="J28" s="679"/>
      <c r="K28" s="679"/>
      <c r="L28" s="679"/>
      <c r="M28" s="679"/>
      <c r="N28" s="679"/>
      <c r="O28" s="679"/>
      <c r="P28" s="679"/>
      <c r="Q28" s="679"/>
      <c r="R28" s="679"/>
      <c r="S28" s="679"/>
      <c r="T28" s="679"/>
      <c r="U28" s="679"/>
      <c r="V28" s="679"/>
      <c r="W28" s="679"/>
      <c r="X28" s="679"/>
      <c r="Y28" s="679"/>
      <c r="Z28" s="679"/>
      <c r="AA28" s="679"/>
      <c r="AB28" s="679"/>
      <c r="AC28" s="679"/>
      <c r="AD28" s="679"/>
      <c r="AE28" s="679"/>
      <c r="AF28" s="679"/>
      <c r="AG28" s="679"/>
      <c r="AH28" s="679"/>
      <c r="AI28" s="679"/>
      <c r="AJ28" s="679"/>
      <c r="AK28" s="679"/>
      <c r="AL28" s="679"/>
      <c r="AM28" s="679"/>
      <c r="AN28" s="679"/>
      <c r="AO28" s="679"/>
      <c r="AP28" s="679"/>
      <c r="AQ28" s="679"/>
      <c r="AR28" s="679"/>
      <c r="AS28" s="679"/>
      <c r="AT28" s="679"/>
      <c r="AU28" s="679"/>
      <c r="AV28" s="679"/>
    </row>
    <row r="29" spans="1:48" s="693" customFormat="1" ht="15.75">
      <c r="A29" s="690" t="s">
        <v>112</v>
      </c>
      <c r="B29" s="691">
        <v>1982.26</v>
      </c>
      <c r="C29" s="681">
        <v>161001795</v>
      </c>
      <c r="D29" s="682">
        <v>44988</v>
      </c>
      <c r="E29" s="692">
        <v>4925</v>
      </c>
      <c r="F29" s="692">
        <v>2652</v>
      </c>
      <c r="G29" s="650"/>
      <c r="H29" s="679"/>
      <c r="I29" s="679"/>
      <c r="J29" s="679"/>
      <c r="K29" s="679"/>
      <c r="L29" s="679"/>
      <c r="M29" s="679"/>
      <c r="N29" s="679"/>
      <c r="O29" s="679"/>
      <c r="P29" s="679"/>
      <c r="Q29" s="679"/>
      <c r="R29" s="679"/>
      <c r="S29" s="679"/>
      <c r="T29" s="679"/>
      <c r="U29" s="679"/>
      <c r="V29" s="679"/>
      <c r="W29" s="679"/>
      <c r="X29" s="679"/>
      <c r="Y29" s="679"/>
      <c r="Z29" s="679"/>
      <c r="AA29" s="679"/>
      <c r="AB29" s="679"/>
      <c r="AC29" s="679"/>
      <c r="AD29" s="679"/>
      <c r="AE29" s="679"/>
      <c r="AF29" s="679"/>
      <c r="AG29" s="679"/>
      <c r="AH29" s="679"/>
      <c r="AI29" s="679"/>
      <c r="AJ29" s="679"/>
      <c r="AK29" s="679"/>
      <c r="AL29" s="679"/>
      <c r="AM29" s="679"/>
      <c r="AN29" s="679"/>
      <c r="AO29" s="679"/>
      <c r="AP29" s="679"/>
      <c r="AQ29" s="679"/>
      <c r="AR29" s="679"/>
      <c r="AS29" s="679"/>
      <c r="AT29" s="679"/>
      <c r="AU29" s="679"/>
      <c r="AV29" s="679"/>
    </row>
    <row r="30" spans="1:48" s="693" customFormat="1" ht="15.75">
      <c r="A30" s="690" t="s">
        <v>113</v>
      </c>
      <c r="B30" s="691">
        <v>1521.18</v>
      </c>
      <c r="C30" s="681">
        <v>161001795</v>
      </c>
      <c r="D30" s="682">
        <v>44988</v>
      </c>
      <c r="E30" s="692">
        <v>4925</v>
      </c>
      <c r="F30" s="692">
        <v>2652</v>
      </c>
      <c r="G30" s="650"/>
      <c r="H30" s="679"/>
      <c r="I30" s="679"/>
      <c r="J30" s="679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79"/>
      <c r="AL30" s="679"/>
      <c r="AM30" s="679"/>
      <c r="AN30" s="679"/>
      <c r="AO30" s="679"/>
      <c r="AP30" s="679"/>
      <c r="AQ30" s="679"/>
      <c r="AR30" s="679"/>
      <c r="AS30" s="679"/>
      <c r="AT30" s="679"/>
      <c r="AU30" s="679"/>
      <c r="AV30" s="679"/>
    </row>
    <row r="31" spans="1:48" s="693" customFormat="1" ht="15.75">
      <c r="A31" s="690" t="s">
        <v>20</v>
      </c>
      <c r="B31" s="691">
        <v>1330.36</v>
      </c>
      <c r="C31" s="681">
        <v>161009470</v>
      </c>
      <c r="D31" s="682">
        <v>44989</v>
      </c>
      <c r="E31" s="692">
        <v>4236</v>
      </c>
      <c r="F31" s="692">
        <v>3119</v>
      </c>
      <c r="G31" s="650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  <c r="AD31" s="679"/>
      <c r="AE31" s="679"/>
      <c r="AF31" s="679"/>
      <c r="AG31" s="679"/>
      <c r="AH31" s="679"/>
      <c r="AI31" s="679"/>
      <c r="AJ31" s="679"/>
      <c r="AK31" s="679"/>
      <c r="AL31" s="679"/>
      <c r="AM31" s="679"/>
      <c r="AN31" s="679"/>
      <c r="AO31" s="679"/>
      <c r="AP31" s="679"/>
      <c r="AQ31" s="679"/>
      <c r="AR31" s="679"/>
      <c r="AS31" s="679"/>
      <c r="AT31" s="679"/>
      <c r="AU31" s="679"/>
      <c r="AV31" s="679"/>
    </row>
    <row r="32" spans="1:48" s="693" customFormat="1" ht="15.75">
      <c r="A32" s="690" t="s">
        <v>73</v>
      </c>
      <c r="B32" s="691">
        <v>2325.7399999999998</v>
      </c>
      <c r="C32" s="681">
        <v>161009470</v>
      </c>
      <c r="D32" s="682">
        <v>44989</v>
      </c>
      <c r="E32" s="692">
        <v>4274</v>
      </c>
      <c r="F32" s="692">
        <v>3528</v>
      </c>
      <c r="G32" s="650"/>
      <c r="H32" s="679"/>
      <c r="I32" s="679"/>
      <c r="J32" s="679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  <c r="AD32" s="679"/>
      <c r="AE32" s="679"/>
      <c r="AF32" s="679"/>
      <c r="AG32" s="679"/>
      <c r="AH32" s="679"/>
      <c r="AI32" s="679"/>
      <c r="AJ32" s="679"/>
      <c r="AK32" s="679"/>
      <c r="AL32" s="679"/>
      <c r="AM32" s="679"/>
      <c r="AN32" s="679"/>
      <c r="AO32" s="679"/>
      <c r="AP32" s="679"/>
      <c r="AQ32" s="679"/>
      <c r="AR32" s="679"/>
      <c r="AS32" s="679"/>
      <c r="AT32" s="679"/>
      <c r="AU32" s="679"/>
      <c r="AV32" s="679"/>
    </row>
    <row r="33" spans="1:48" s="693" customFormat="1" ht="15.75">
      <c r="A33" s="690" t="s">
        <v>269</v>
      </c>
      <c r="B33" s="691">
        <v>3355.06</v>
      </c>
      <c r="C33" s="681">
        <v>161004322</v>
      </c>
      <c r="D33" s="682">
        <v>44989</v>
      </c>
      <c r="E33" s="692">
        <v>4064</v>
      </c>
      <c r="F33" s="692">
        <v>3635</v>
      </c>
      <c r="G33" s="650"/>
      <c r="H33" s="679"/>
      <c r="I33" s="679"/>
      <c r="J33" s="679"/>
      <c r="K33" s="679"/>
      <c r="L33" s="679"/>
      <c r="M33" s="679"/>
      <c r="N33" s="679"/>
      <c r="O33" s="679"/>
      <c r="P33" s="679"/>
      <c r="Q33" s="679"/>
      <c r="R33" s="679"/>
      <c r="S33" s="679"/>
      <c r="T33" s="679"/>
      <c r="U33" s="679"/>
      <c r="V33" s="679"/>
      <c r="W33" s="679"/>
      <c r="X33" s="679"/>
      <c r="Y33" s="679"/>
      <c r="Z33" s="679"/>
      <c r="AA33" s="679"/>
      <c r="AB33" s="679"/>
      <c r="AC33" s="679"/>
      <c r="AD33" s="679"/>
      <c r="AE33" s="679"/>
      <c r="AF33" s="679"/>
      <c r="AG33" s="679"/>
      <c r="AH33" s="679"/>
      <c r="AI33" s="679"/>
      <c r="AJ33" s="679"/>
      <c r="AK33" s="679"/>
      <c r="AL33" s="679"/>
      <c r="AM33" s="679"/>
      <c r="AN33" s="679"/>
      <c r="AO33" s="679"/>
      <c r="AP33" s="679"/>
      <c r="AQ33" s="679"/>
      <c r="AR33" s="679"/>
      <c r="AS33" s="679"/>
      <c r="AT33" s="679"/>
      <c r="AU33" s="679"/>
      <c r="AV33" s="679"/>
    </row>
    <row r="34" spans="1:48" s="693" customFormat="1" ht="15.75">
      <c r="A34" s="690" t="s">
        <v>270</v>
      </c>
      <c r="B34" s="691">
        <v>704.69</v>
      </c>
      <c r="C34" s="681">
        <v>161004322</v>
      </c>
      <c r="D34" s="682">
        <v>44989</v>
      </c>
      <c r="E34" s="692">
        <v>4820</v>
      </c>
      <c r="F34" s="692">
        <v>2573</v>
      </c>
      <c r="G34" s="650"/>
      <c r="H34" s="679"/>
      <c r="I34" s="679"/>
      <c r="J34" s="679"/>
      <c r="K34" s="679"/>
      <c r="L34" s="679"/>
      <c r="M34" s="679"/>
      <c r="N34" s="679"/>
      <c r="O34" s="679"/>
      <c r="P34" s="679"/>
      <c r="Q34" s="679"/>
      <c r="R34" s="679"/>
      <c r="S34" s="679"/>
      <c r="T34" s="679"/>
      <c r="U34" s="679"/>
      <c r="V34" s="679"/>
      <c r="W34" s="679"/>
      <c r="X34" s="679"/>
      <c r="Y34" s="679"/>
      <c r="Z34" s="679"/>
      <c r="AA34" s="679"/>
      <c r="AB34" s="679"/>
      <c r="AC34" s="679"/>
      <c r="AD34" s="679"/>
      <c r="AE34" s="679"/>
      <c r="AF34" s="679"/>
      <c r="AG34" s="679"/>
      <c r="AH34" s="679"/>
      <c r="AI34" s="679"/>
      <c r="AJ34" s="679"/>
      <c r="AK34" s="679"/>
      <c r="AL34" s="679"/>
      <c r="AM34" s="679"/>
      <c r="AN34" s="679"/>
      <c r="AO34" s="679"/>
      <c r="AP34" s="679"/>
      <c r="AQ34" s="679"/>
      <c r="AR34" s="679"/>
      <c r="AS34" s="679"/>
      <c r="AT34" s="679"/>
      <c r="AU34" s="679"/>
      <c r="AV34" s="679"/>
    </row>
    <row r="35" spans="1:48" s="693" customFormat="1" ht="15.75">
      <c r="A35" s="690" t="s">
        <v>20</v>
      </c>
      <c r="B35" s="691">
        <v>1242.67</v>
      </c>
      <c r="C35" s="681">
        <v>151000315</v>
      </c>
      <c r="D35" s="682">
        <v>44989</v>
      </c>
      <c r="E35" s="692">
        <v>4376</v>
      </c>
      <c r="F35" s="692">
        <v>4068</v>
      </c>
      <c r="G35" s="650"/>
      <c r="H35" s="679"/>
      <c r="I35" s="679"/>
      <c r="J35" s="679"/>
      <c r="K35" s="679"/>
      <c r="L35" s="679"/>
      <c r="M35" s="679"/>
      <c r="N35" s="679"/>
      <c r="O35" s="679"/>
      <c r="P35" s="679"/>
      <c r="Q35" s="679"/>
      <c r="R35" s="679"/>
      <c r="S35" s="679"/>
      <c r="T35" s="679"/>
      <c r="U35" s="679"/>
      <c r="V35" s="679"/>
      <c r="W35" s="679"/>
      <c r="X35" s="679"/>
      <c r="Y35" s="679"/>
      <c r="Z35" s="679"/>
      <c r="AA35" s="679"/>
      <c r="AB35" s="679"/>
      <c r="AC35" s="679"/>
      <c r="AD35" s="679"/>
      <c r="AE35" s="679"/>
      <c r="AF35" s="679"/>
      <c r="AG35" s="679"/>
      <c r="AH35" s="679"/>
      <c r="AI35" s="679"/>
      <c r="AJ35" s="679"/>
      <c r="AK35" s="679"/>
      <c r="AL35" s="679"/>
      <c r="AM35" s="679"/>
      <c r="AN35" s="679"/>
      <c r="AO35" s="679"/>
      <c r="AP35" s="679"/>
      <c r="AQ35" s="679"/>
      <c r="AR35" s="679"/>
      <c r="AS35" s="679"/>
      <c r="AT35" s="679"/>
      <c r="AU35" s="679"/>
      <c r="AV35" s="679"/>
    </row>
    <row r="36" spans="1:48" s="693" customFormat="1" ht="15.75">
      <c r="A36" s="690" t="s">
        <v>73</v>
      </c>
      <c r="B36" s="663">
        <v>2662.63</v>
      </c>
      <c r="C36" s="681">
        <v>151000315</v>
      </c>
      <c r="D36" s="682">
        <v>44989</v>
      </c>
      <c r="E36" s="692">
        <v>4055</v>
      </c>
      <c r="F36" s="692">
        <v>3915</v>
      </c>
      <c r="G36" s="650"/>
      <c r="H36" s="679"/>
      <c r="I36" s="679"/>
      <c r="J36" s="679"/>
      <c r="K36" s="679"/>
      <c r="L36" s="679"/>
      <c r="M36" s="679"/>
      <c r="N36" s="679"/>
      <c r="O36" s="679"/>
      <c r="P36" s="679"/>
      <c r="Q36" s="679"/>
      <c r="R36" s="679"/>
      <c r="S36" s="679"/>
      <c r="T36" s="679"/>
      <c r="U36" s="679"/>
      <c r="V36" s="679"/>
      <c r="W36" s="679"/>
      <c r="X36" s="679"/>
      <c r="Y36" s="679"/>
      <c r="Z36" s="679"/>
      <c r="AA36" s="679"/>
      <c r="AB36" s="679"/>
      <c r="AC36" s="679"/>
      <c r="AD36" s="679"/>
      <c r="AE36" s="679"/>
      <c r="AF36" s="679"/>
      <c r="AG36" s="679"/>
      <c r="AH36" s="679"/>
      <c r="AI36" s="679"/>
      <c r="AJ36" s="679"/>
      <c r="AK36" s="679"/>
      <c r="AL36" s="679"/>
      <c r="AM36" s="679"/>
      <c r="AN36" s="679"/>
      <c r="AO36" s="679"/>
      <c r="AP36" s="679"/>
      <c r="AQ36" s="679"/>
      <c r="AR36" s="679"/>
      <c r="AS36" s="679"/>
      <c r="AT36" s="679"/>
      <c r="AU36" s="679"/>
      <c r="AV36" s="679"/>
    </row>
    <row r="37" spans="1:48" s="693" customFormat="1" ht="15.75">
      <c r="A37" s="690" t="s">
        <v>13</v>
      </c>
      <c r="B37" s="663">
        <v>2019.53</v>
      </c>
      <c r="C37" s="681">
        <v>151000314</v>
      </c>
      <c r="D37" s="682">
        <v>44989</v>
      </c>
      <c r="E37" s="692">
        <v>4646</v>
      </c>
      <c r="F37" s="692">
        <v>3666</v>
      </c>
      <c r="G37" s="650"/>
      <c r="H37" s="679"/>
      <c r="I37" s="679"/>
      <c r="J37" s="679"/>
      <c r="K37" s="679"/>
      <c r="L37" s="679"/>
      <c r="M37" s="679"/>
      <c r="N37" s="679"/>
      <c r="O37" s="679"/>
      <c r="P37" s="679"/>
      <c r="Q37" s="679"/>
      <c r="R37" s="679"/>
      <c r="S37" s="679"/>
      <c r="T37" s="679"/>
      <c r="U37" s="679"/>
      <c r="V37" s="679"/>
      <c r="W37" s="679"/>
      <c r="X37" s="679"/>
      <c r="Y37" s="679"/>
      <c r="Z37" s="679"/>
      <c r="AA37" s="679"/>
      <c r="AB37" s="679"/>
      <c r="AC37" s="679"/>
      <c r="AD37" s="679"/>
      <c r="AE37" s="679"/>
      <c r="AF37" s="679"/>
      <c r="AG37" s="679"/>
      <c r="AH37" s="679"/>
      <c r="AI37" s="679"/>
      <c r="AJ37" s="679"/>
      <c r="AK37" s="679"/>
      <c r="AL37" s="679"/>
      <c r="AM37" s="679"/>
      <c r="AN37" s="679"/>
      <c r="AO37" s="679"/>
      <c r="AP37" s="679"/>
      <c r="AQ37" s="679"/>
      <c r="AR37" s="679"/>
      <c r="AS37" s="679"/>
      <c r="AT37" s="679"/>
      <c r="AU37" s="679"/>
      <c r="AV37" s="679"/>
    </row>
    <row r="38" spans="1:48" s="693" customFormat="1" ht="15.75">
      <c r="A38" s="690" t="s">
        <v>14</v>
      </c>
      <c r="B38" s="663">
        <v>1943.72</v>
      </c>
      <c r="C38" s="681">
        <v>151000314</v>
      </c>
      <c r="D38" s="682">
        <v>44989</v>
      </c>
      <c r="E38" s="692">
        <v>4519</v>
      </c>
      <c r="F38" s="692">
        <v>3803</v>
      </c>
      <c r="G38" s="650"/>
      <c r="H38" s="679"/>
      <c r="I38" s="679"/>
      <c r="J38" s="679"/>
      <c r="K38" s="679"/>
      <c r="L38" s="679"/>
      <c r="M38" s="679"/>
      <c r="N38" s="679"/>
      <c r="O38" s="679"/>
      <c r="P38" s="679"/>
      <c r="Q38" s="679"/>
      <c r="R38" s="679"/>
      <c r="S38" s="679"/>
      <c r="T38" s="679"/>
      <c r="U38" s="679"/>
      <c r="V38" s="679"/>
      <c r="W38" s="679"/>
      <c r="X38" s="679"/>
      <c r="Y38" s="679"/>
      <c r="Z38" s="679"/>
      <c r="AA38" s="679"/>
      <c r="AB38" s="679"/>
      <c r="AC38" s="679"/>
      <c r="AD38" s="679"/>
      <c r="AE38" s="679"/>
      <c r="AF38" s="679"/>
      <c r="AG38" s="679"/>
      <c r="AH38" s="679"/>
      <c r="AI38" s="679"/>
      <c r="AJ38" s="679"/>
      <c r="AK38" s="679"/>
      <c r="AL38" s="679"/>
      <c r="AM38" s="679"/>
      <c r="AN38" s="679"/>
      <c r="AO38" s="679"/>
      <c r="AP38" s="679"/>
      <c r="AQ38" s="679"/>
      <c r="AR38" s="679"/>
      <c r="AS38" s="679"/>
      <c r="AT38" s="679"/>
      <c r="AU38" s="679"/>
      <c r="AV38" s="679"/>
    </row>
    <row r="39" spans="1:48" s="693" customFormat="1" ht="15.75">
      <c r="A39" s="690" t="s">
        <v>13</v>
      </c>
      <c r="B39" s="663">
        <v>1586.47</v>
      </c>
      <c r="C39" s="681">
        <v>151000316</v>
      </c>
      <c r="D39" s="682">
        <v>44990</v>
      </c>
      <c r="E39" s="692">
        <v>4650</v>
      </c>
      <c r="F39" s="692">
        <v>3944</v>
      </c>
      <c r="G39" s="650"/>
      <c r="H39" s="679"/>
      <c r="I39" s="679"/>
      <c r="J39" s="679"/>
      <c r="K39" s="679"/>
      <c r="L39" s="679"/>
      <c r="M39" s="679"/>
      <c r="N39" s="679"/>
      <c r="O39" s="679"/>
      <c r="P39" s="679"/>
      <c r="Q39" s="679"/>
      <c r="R39" s="679"/>
      <c r="S39" s="679"/>
      <c r="T39" s="679"/>
      <c r="U39" s="679"/>
      <c r="V39" s="679"/>
      <c r="W39" s="679"/>
      <c r="X39" s="679"/>
      <c r="Y39" s="679"/>
      <c r="Z39" s="679"/>
      <c r="AA39" s="679"/>
      <c r="AB39" s="679"/>
      <c r="AC39" s="679"/>
      <c r="AD39" s="679"/>
      <c r="AE39" s="679"/>
      <c r="AF39" s="679"/>
      <c r="AG39" s="679"/>
      <c r="AH39" s="679"/>
      <c r="AI39" s="679"/>
      <c r="AJ39" s="679"/>
      <c r="AK39" s="679"/>
      <c r="AL39" s="679"/>
      <c r="AM39" s="679"/>
      <c r="AN39" s="679"/>
      <c r="AO39" s="679"/>
      <c r="AP39" s="679"/>
      <c r="AQ39" s="679"/>
      <c r="AR39" s="679"/>
      <c r="AS39" s="679"/>
      <c r="AT39" s="679"/>
      <c r="AU39" s="679"/>
      <c r="AV39" s="679"/>
    </row>
    <row r="40" spans="1:48" s="693" customFormat="1" ht="15.75">
      <c r="A40" s="690" t="s">
        <v>14</v>
      </c>
      <c r="B40" s="691">
        <v>2389.23</v>
      </c>
      <c r="C40" s="681">
        <v>151000316</v>
      </c>
      <c r="D40" s="682">
        <v>44990</v>
      </c>
      <c r="E40" s="692">
        <v>4614</v>
      </c>
      <c r="F40" s="692">
        <v>3837</v>
      </c>
      <c r="G40" s="650"/>
      <c r="H40" s="679"/>
      <c r="I40" s="679"/>
      <c r="J40" s="679"/>
      <c r="K40" s="679"/>
      <c r="L40" s="679"/>
      <c r="M40" s="679"/>
      <c r="N40" s="679"/>
      <c r="O40" s="679"/>
      <c r="P40" s="679"/>
      <c r="Q40" s="679"/>
      <c r="R40" s="679"/>
      <c r="S40" s="679"/>
      <c r="T40" s="679"/>
      <c r="U40" s="679"/>
      <c r="V40" s="679"/>
      <c r="W40" s="679"/>
      <c r="X40" s="679"/>
      <c r="Y40" s="679"/>
      <c r="Z40" s="679"/>
      <c r="AA40" s="679"/>
      <c r="AB40" s="679"/>
      <c r="AC40" s="679"/>
      <c r="AD40" s="679"/>
      <c r="AE40" s="679"/>
      <c r="AF40" s="679"/>
      <c r="AG40" s="679"/>
      <c r="AH40" s="679"/>
      <c r="AI40" s="679"/>
      <c r="AJ40" s="679"/>
      <c r="AK40" s="679"/>
      <c r="AL40" s="679"/>
      <c r="AM40" s="679"/>
      <c r="AN40" s="679"/>
      <c r="AO40" s="679"/>
      <c r="AP40" s="679"/>
      <c r="AQ40" s="679"/>
      <c r="AR40" s="679"/>
      <c r="AS40" s="679"/>
      <c r="AT40" s="679"/>
      <c r="AU40" s="679"/>
      <c r="AV40" s="679"/>
    </row>
    <row r="41" spans="1:48" s="693" customFormat="1" ht="30">
      <c r="A41" s="690" t="s">
        <v>16</v>
      </c>
      <c r="B41" s="691">
        <v>3826.95</v>
      </c>
      <c r="C41" s="681">
        <v>162001928</v>
      </c>
      <c r="D41" s="682">
        <v>44990</v>
      </c>
      <c r="E41" s="692">
        <v>3963</v>
      </c>
      <c r="F41" s="692">
        <v>2250</v>
      </c>
      <c r="G41" s="650"/>
      <c r="H41" s="679"/>
      <c r="I41" s="679"/>
      <c r="J41" s="679"/>
      <c r="K41" s="679"/>
      <c r="L41" s="679"/>
      <c r="M41" s="679"/>
      <c r="N41" s="679"/>
      <c r="O41" s="679"/>
      <c r="P41" s="679"/>
      <c r="Q41" s="679"/>
      <c r="R41" s="679"/>
      <c r="S41" s="679"/>
      <c r="T41" s="679"/>
      <c r="U41" s="679"/>
      <c r="V41" s="679"/>
      <c r="W41" s="679"/>
      <c r="X41" s="679"/>
      <c r="Y41" s="679"/>
      <c r="Z41" s="679"/>
      <c r="AA41" s="679"/>
      <c r="AB41" s="679"/>
      <c r="AC41" s="679"/>
      <c r="AD41" s="679"/>
      <c r="AE41" s="679"/>
      <c r="AF41" s="679"/>
      <c r="AG41" s="679"/>
      <c r="AH41" s="679"/>
      <c r="AI41" s="679"/>
      <c r="AJ41" s="679"/>
      <c r="AK41" s="679"/>
      <c r="AL41" s="679"/>
      <c r="AM41" s="679"/>
      <c r="AN41" s="679"/>
      <c r="AO41" s="679"/>
      <c r="AP41" s="679"/>
      <c r="AQ41" s="679"/>
      <c r="AR41" s="679"/>
      <c r="AS41" s="679"/>
      <c r="AT41" s="679"/>
      <c r="AU41" s="679"/>
      <c r="AV41" s="679"/>
    </row>
    <row r="42" spans="1:48" s="693" customFormat="1" ht="15.75">
      <c r="A42" s="690" t="s">
        <v>27</v>
      </c>
      <c r="B42" s="691">
        <v>4042.05</v>
      </c>
      <c r="C42" s="681">
        <v>162000090</v>
      </c>
      <c r="D42" s="682">
        <v>44991</v>
      </c>
      <c r="E42" s="692">
        <v>3823</v>
      </c>
      <c r="F42" s="692">
        <v>1941</v>
      </c>
      <c r="G42" s="650"/>
      <c r="H42" s="679"/>
      <c r="I42" s="679"/>
      <c r="J42" s="679"/>
      <c r="K42" s="679"/>
      <c r="L42" s="679"/>
      <c r="M42" s="679"/>
      <c r="N42" s="679"/>
      <c r="O42" s="679"/>
      <c r="P42" s="679"/>
      <c r="Q42" s="679"/>
      <c r="R42" s="679"/>
      <c r="S42" s="679"/>
      <c r="T42" s="679"/>
      <c r="U42" s="679"/>
      <c r="V42" s="679"/>
      <c r="W42" s="679"/>
      <c r="X42" s="679"/>
      <c r="Y42" s="679"/>
      <c r="Z42" s="679"/>
      <c r="AA42" s="679"/>
      <c r="AB42" s="679"/>
      <c r="AC42" s="679"/>
      <c r="AD42" s="679"/>
      <c r="AE42" s="679"/>
      <c r="AF42" s="679"/>
      <c r="AG42" s="679"/>
      <c r="AH42" s="679"/>
      <c r="AI42" s="679"/>
      <c r="AJ42" s="679"/>
      <c r="AK42" s="679"/>
      <c r="AL42" s="679"/>
      <c r="AM42" s="679"/>
      <c r="AN42" s="679"/>
      <c r="AO42" s="679"/>
      <c r="AP42" s="679"/>
      <c r="AQ42" s="679"/>
      <c r="AR42" s="679"/>
      <c r="AS42" s="679"/>
      <c r="AT42" s="679"/>
      <c r="AU42" s="679"/>
      <c r="AV42" s="679"/>
    </row>
    <row r="43" spans="1:48" s="693" customFormat="1" ht="15.75">
      <c r="A43" s="690" t="s">
        <v>13</v>
      </c>
      <c r="B43" s="694">
        <v>1243.04</v>
      </c>
      <c r="C43" s="681">
        <v>161009473</v>
      </c>
      <c r="D43" s="682">
        <v>44991</v>
      </c>
      <c r="E43" s="692">
        <v>4536</v>
      </c>
      <c r="F43" s="692">
        <v>3645</v>
      </c>
      <c r="G43" s="650"/>
      <c r="H43" s="679"/>
      <c r="I43" s="679"/>
      <c r="J43" s="679"/>
      <c r="K43" s="679"/>
      <c r="L43" s="679"/>
      <c r="M43" s="679"/>
      <c r="N43" s="679"/>
      <c r="O43" s="679"/>
      <c r="P43" s="679"/>
      <c r="Q43" s="679"/>
      <c r="R43" s="679"/>
      <c r="S43" s="679"/>
      <c r="T43" s="679"/>
      <c r="U43" s="679"/>
      <c r="V43" s="679"/>
      <c r="W43" s="679"/>
      <c r="X43" s="679"/>
      <c r="Y43" s="679"/>
      <c r="Z43" s="679"/>
      <c r="AA43" s="679"/>
      <c r="AB43" s="679"/>
      <c r="AC43" s="679"/>
      <c r="AD43" s="679"/>
      <c r="AE43" s="679"/>
      <c r="AF43" s="679"/>
      <c r="AG43" s="679"/>
      <c r="AH43" s="679"/>
      <c r="AI43" s="679"/>
      <c r="AJ43" s="679"/>
      <c r="AK43" s="679"/>
      <c r="AL43" s="679"/>
      <c r="AM43" s="679"/>
      <c r="AN43" s="679"/>
      <c r="AO43" s="679"/>
      <c r="AP43" s="679"/>
      <c r="AQ43" s="679"/>
      <c r="AR43" s="679"/>
      <c r="AS43" s="679"/>
      <c r="AT43" s="679"/>
      <c r="AU43" s="679"/>
      <c r="AV43" s="679"/>
    </row>
    <row r="44" spans="1:48" s="693" customFormat="1" ht="15.75">
      <c r="A44" s="690" t="s">
        <v>14</v>
      </c>
      <c r="B44" s="694">
        <v>2676.61</v>
      </c>
      <c r="C44" s="681">
        <v>161009473</v>
      </c>
      <c r="D44" s="682">
        <v>44991</v>
      </c>
      <c r="E44" s="692">
        <v>4394</v>
      </c>
      <c r="F44" s="692">
        <v>3473</v>
      </c>
      <c r="G44" s="650"/>
      <c r="H44" s="679"/>
      <c r="I44" s="679"/>
      <c r="J44" s="679"/>
      <c r="K44" s="679"/>
      <c r="L44" s="679"/>
      <c r="M44" s="679"/>
      <c r="N44" s="679"/>
      <c r="O44" s="679"/>
      <c r="P44" s="679"/>
      <c r="Q44" s="679"/>
      <c r="R44" s="679"/>
      <c r="S44" s="679"/>
      <c r="T44" s="679"/>
      <c r="U44" s="679"/>
      <c r="V44" s="679"/>
      <c r="W44" s="679"/>
      <c r="X44" s="679"/>
      <c r="Y44" s="679"/>
      <c r="Z44" s="679"/>
      <c r="AA44" s="679"/>
      <c r="AB44" s="679"/>
      <c r="AC44" s="679"/>
      <c r="AD44" s="679"/>
      <c r="AE44" s="679"/>
      <c r="AF44" s="679"/>
      <c r="AG44" s="679"/>
      <c r="AH44" s="679"/>
      <c r="AI44" s="679"/>
      <c r="AJ44" s="679"/>
      <c r="AK44" s="679"/>
      <c r="AL44" s="679"/>
      <c r="AM44" s="679"/>
      <c r="AN44" s="679"/>
      <c r="AO44" s="679"/>
      <c r="AP44" s="679"/>
      <c r="AQ44" s="679"/>
      <c r="AR44" s="679"/>
      <c r="AS44" s="679"/>
      <c r="AT44" s="679"/>
      <c r="AU44" s="679"/>
      <c r="AV44" s="679"/>
    </row>
    <row r="45" spans="1:48" s="693" customFormat="1" ht="15.75">
      <c r="A45" s="690" t="s">
        <v>228</v>
      </c>
      <c r="B45" s="691">
        <v>4045.15</v>
      </c>
      <c r="C45" s="681">
        <v>161004925</v>
      </c>
      <c r="D45" s="682">
        <v>44990</v>
      </c>
      <c r="E45" s="692">
        <v>4831</v>
      </c>
      <c r="F45" s="692">
        <v>2753</v>
      </c>
      <c r="G45" s="650"/>
      <c r="H45" s="679"/>
      <c r="I45" s="679"/>
      <c r="J45" s="679"/>
      <c r="K45" s="679"/>
      <c r="L45" s="679"/>
      <c r="M45" s="679"/>
      <c r="N45" s="679"/>
      <c r="O45" s="679"/>
      <c r="P45" s="679"/>
      <c r="Q45" s="679"/>
      <c r="R45" s="679"/>
      <c r="S45" s="679"/>
      <c r="T45" s="679"/>
      <c r="U45" s="679"/>
      <c r="V45" s="679"/>
      <c r="W45" s="679"/>
      <c r="X45" s="679"/>
      <c r="Y45" s="679"/>
      <c r="Z45" s="679"/>
      <c r="AA45" s="679"/>
      <c r="AB45" s="679"/>
      <c r="AC45" s="679"/>
      <c r="AD45" s="679"/>
      <c r="AE45" s="679"/>
      <c r="AF45" s="679"/>
      <c r="AG45" s="679"/>
      <c r="AH45" s="679"/>
      <c r="AI45" s="679"/>
      <c r="AJ45" s="679"/>
      <c r="AK45" s="679"/>
      <c r="AL45" s="679"/>
      <c r="AM45" s="679"/>
      <c r="AN45" s="679"/>
      <c r="AO45" s="679"/>
      <c r="AP45" s="679"/>
      <c r="AQ45" s="679"/>
      <c r="AR45" s="679"/>
      <c r="AS45" s="679"/>
      <c r="AT45" s="679"/>
      <c r="AU45" s="679"/>
      <c r="AV45" s="679"/>
    </row>
    <row r="46" spans="1:48" s="693" customFormat="1" ht="15.75">
      <c r="A46" s="690" t="s">
        <v>138</v>
      </c>
      <c r="B46" s="663">
        <v>1988.87</v>
      </c>
      <c r="C46" s="681">
        <v>161001796</v>
      </c>
      <c r="D46" s="682">
        <v>44992</v>
      </c>
      <c r="E46" s="692">
        <v>4769</v>
      </c>
      <c r="F46" s="692">
        <v>2844</v>
      </c>
      <c r="G46" s="650"/>
      <c r="H46" s="679"/>
      <c r="I46" s="679"/>
      <c r="J46" s="679"/>
      <c r="K46" s="679"/>
      <c r="L46" s="679"/>
      <c r="M46" s="679"/>
      <c r="N46" s="679"/>
      <c r="O46" s="679"/>
      <c r="P46" s="679"/>
      <c r="Q46" s="679"/>
      <c r="R46" s="679"/>
      <c r="S46" s="679"/>
      <c r="T46" s="679"/>
      <c r="U46" s="679"/>
      <c r="V46" s="679"/>
      <c r="W46" s="679"/>
      <c r="X46" s="679"/>
      <c r="Y46" s="679"/>
      <c r="Z46" s="679"/>
      <c r="AA46" s="679"/>
      <c r="AB46" s="679"/>
      <c r="AC46" s="679"/>
      <c r="AD46" s="679"/>
      <c r="AE46" s="679"/>
      <c r="AF46" s="679"/>
      <c r="AG46" s="679"/>
      <c r="AH46" s="679"/>
      <c r="AI46" s="679"/>
      <c r="AJ46" s="679"/>
      <c r="AK46" s="679"/>
      <c r="AL46" s="679"/>
      <c r="AM46" s="679"/>
      <c r="AN46" s="679"/>
      <c r="AO46" s="679"/>
      <c r="AP46" s="679"/>
      <c r="AQ46" s="679"/>
      <c r="AR46" s="679"/>
      <c r="AS46" s="679"/>
      <c r="AT46" s="679"/>
      <c r="AU46" s="679"/>
      <c r="AV46" s="679"/>
    </row>
    <row r="47" spans="1:48" s="693" customFormat="1" ht="15.75">
      <c r="A47" s="690" t="s">
        <v>113</v>
      </c>
      <c r="B47" s="691">
        <v>1781.93</v>
      </c>
      <c r="C47" s="681">
        <v>161001796</v>
      </c>
      <c r="D47" s="682">
        <v>44992</v>
      </c>
      <c r="E47" s="692">
        <v>4769</v>
      </c>
      <c r="F47" s="692">
        <v>2844</v>
      </c>
      <c r="G47" s="650"/>
      <c r="H47" s="679"/>
      <c r="I47" s="679"/>
      <c r="J47" s="679"/>
      <c r="K47" s="679"/>
      <c r="L47" s="679"/>
      <c r="M47" s="679"/>
      <c r="N47" s="679"/>
      <c r="O47" s="679"/>
      <c r="P47" s="679"/>
      <c r="Q47" s="679"/>
      <c r="R47" s="679"/>
      <c r="S47" s="679"/>
      <c r="T47" s="679"/>
      <c r="U47" s="679"/>
      <c r="V47" s="679"/>
      <c r="W47" s="679"/>
      <c r="X47" s="679"/>
      <c r="Y47" s="679"/>
      <c r="Z47" s="679"/>
      <c r="AA47" s="679"/>
      <c r="AB47" s="679"/>
      <c r="AC47" s="679"/>
      <c r="AD47" s="679"/>
      <c r="AE47" s="679"/>
      <c r="AF47" s="679"/>
      <c r="AG47" s="679"/>
      <c r="AH47" s="679"/>
      <c r="AI47" s="679"/>
      <c r="AJ47" s="679"/>
      <c r="AK47" s="679"/>
      <c r="AL47" s="679"/>
      <c r="AM47" s="679"/>
      <c r="AN47" s="679"/>
      <c r="AO47" s="679"/>
      <c r="AP47" s="679"/>
      <c r="AQ47" s="679"/>
      <c r="AR47" s="679"/>
      <c r="AS47" s="679"/>
      <c r="AT47" s="679"/>
      <c r="AU47" s="679"/>
      <c r="AV47" s="679"/>
    </row>
    <row r="48" spans="1:48" s="693" customFormat="1" ht="15.75">
      <c r="A48" s="690" t="s">
        <v>17</v>
      </c>
      <c r="B48" s="691">
        <v>3823.8</v>
      </c>
      <c r="C48" s="681">
        <v>162001929</v>
      </c>
      <c r="D48" s="682">
        <v>44990</v>
      </c>
      <c r="E48" s="692">
        <v>3400</v>
      </c>
      <c r="F48" s="692">
        <v>1790</v>
      </c>
      <c r="G48" s="650"/>
      <c r="H48" s="679"/>
      <c r="I48" s="679"/>
      <c r="J48" s="679"/>
      <c r="K48" s="679"/>
      <c r="L48" s="679"/>
      <c r="M48" s="679"/>
      <c r="N48" s="679"/>
      <c r="O48" s="679"/>
      <c r="P48" s="679"/>
      <c r="Q48" s="679"/>
      <c r="R48" s="679"/>
      <c r="S48" s="679"/>
      <c r="T48" s="679"/>
      <c r="U48" s="679"/>
      <c r="V48" s="679"/>
      <c r="W48" s="679"/>
      <c r="X48" s="679"/>
      <c r="Y48" s="679"/>
      <c r="Z48" s="679"/>
      <c r="AA48" s="679"/>
      <c r="AB48" s="679"/>
      <c r="AC48" s="679"/>
      <c r="AD48" s="679"/>
      <c r="AE48" s="679"/>
      <c r="AF48" s="679"/>
      <c r="AG48" s="679"/>
      <c r="AH48" s="679"/>
      <c r="AI48" s="679"/>
      <c r="AJ48" s="679"/>
      <c r="AK48" s="679"/>
      <c r="AL48" s="679"/>
      <c r="AM48" s="679"/>
      <c r="AN48" s="679"/>
      <c r="AO48" s="679"/>
      <c r="AP48" s="679"/>
      <c r="AQ48" s="679"/>
      <c r="AR48" s="679"/>
      <c r="AS48" s="679"/>
      <c r="AT48" s="679"/>
      <c r="AU48" s="679"/>
      <c r="AV48" s="679"/>
    </row>
    <row r="49" spans="1:48" s="693" customFormat="1" ht="15.75">
      <c r="A49" s="690" t="s">
        <v>27</v>
      </c>
      <c r="B49" s="691">
        <v>3889.8</v>
      </c>
      <c r="C49" s="681">
        <v>162000092</v>
      </c>
      <c r="D49" s="682">
        <v>44993</v>
      </c>
      <c r="E49" s="692">
        <v>4164</v>
      </c>
      <c r="F49" s="692">
        <v>3011</v>
      </c>
      <c r="G49" s="650"/>
      <c r="H49" s="679"/>
      <c r="I49" s="679"/>
      <c r="J49" s="679"/>
      <c r="K49" s="679"/>
      <c r="L49" s="679"/>
      <c r="M49" s="679"/>
      <c r="N49" s="679"/>
      <c r="O49" s="679"/>
      <c r="P49" s="679"/>
      <c r="Q49" s="679"/>
      <c r="R49" s="679"/>
      <c r="S49" s="679"/>
      <c r="T49" s="679"/>
      <c r="U49" s="679"/>
      <c r="V49" s="679"/>
      <c r="W49" s="679"/>
      <c r="X49" s="679"/>
      <c r="Y49" s="679"/>
      <c r="Z49" s="679"/>
      <c r="AA49" s="679"/>
      <c r="AB49" s="679"/>
      <c r="AC49" s="679"/>
      <c r="AD49" s="679"/>
      <c r="AE49" s="679"/>
      <c r="AF49" s="679"/>
      <c r="AG49" s="679"/>
      <c r="AH49" s="679"/>
      <c r="AI49" s="679"/>
      <c r="AJ49" s="679"/>
      <c r="AK49" s="679"/>
      <c r="AL49" s="679"/>
      <c r="AM49" s="679"/>
      <c r="AN49" s="679"/>
      <c r="AO49" s="679"/>
      <c r="AP49" s="679"/>
      <c r="AQ49" s="679"/>
      <c r="AR49" s="679"/>
      <c r="AS49" s="679"/>
      <c r="AT49" s="679"/>
      <c r="AU49" s="679"/>
      <c r="AV49" s="679"/>
    </row>
    <row r="50" spans="1:48" s="693" customFormat="1" ht="15.75">
      <c r="A50" s="690" t="s">
        <v>269</v>
      </c>
      <c r="B50" s="691">
        <v>4002.9</v>
      </c>
      <c r="C50" s="681">
        <v>151000075</v>
      </c>
      <c r="D50" s="682">
        <v>44992</v>
      </c>
      <c r="E50" s="692">
        <v>3935</v>
      </c>
      <c r="F50" s="692">
        <v>2699</v>
      </c>
      <c r="G50" s="650"/>
      <c r="H50" s="679"/>
      <c r="I50" s="679"/>
      <c r="J50" s="679"/>
      <c r="K50" s="679"/>
      <c r="L50" s="679"/>
      <c r="M50" s="679"/>
      <c r="N50" s="679"/>
      <c r="O50" s="679"/>
      <c r="P50" s="679"/>
      <c r="Q50" s="679"/>
      <c r="R50" s="679"/>
      <c r="S50" s="679"/>
      <c r="T50" s="679"/>
      <c r="U50" s="679"/>
      <c r="V50" s="679"/>
      <c r="W50" s="679"/>
      <c r="X50" s="679"/>
      <c r="Y50" s="679"/>
      <c r="Z50" s="679"/>
      <c r="AA50" s="679"/>
      <c r="AB50" s="679"/>
      <c r="AC50" s="679"/>
      <c r="AD50" s="679"/>
      <c r="AE50" s="679"/>
      <c r="AF50" s="679"/>
      <c r="AG50" s="679"/>
      <c r="AH50" s="679"/>
      <c r="AI50" s="679"/>
      <c r="AJ50" s="679"/>
      <c r="AK50" s="679"/>
      <c r="AL50" s="679"/>
      <c r="AM50" s="679"/>
      <c r="AN50" s="679"/>
      <c r="AO50" s="679"/>
      <c r="AP50" s="679"/>
      <c r="AQ50" s="679"/>
      <c r="AR50" s="679"/>
      <c r="AS50" s="679"/>
      <c r="AT50" s="679"/>
      <c r="AU50" s="679"/>
      <c r="AV50" s="679"/>
    </row>
    <row r="51" spans="1:48" s="693" customFormat="1" ht="30">
      <c r="A51" s="690" t="s">
        <v>16</v>
      </c>
      <c r="B51" s="691">
        <v>3261.75</v>
      </c>
      <c r="C51" s="681">
        <v>162001933</v>
      </c>
      <c r="D51" s="682">
        <v>44993</v>
      </c>
      <c r="E51" s="692">
        <v>3821</v>
      </c>
      <c r="F51" s="692">
        <v>2284</v>
      </c>
      <c r="G51" s="650"/>
      <c r="H51" s="679"/>
      <c r="I51" s="679"/>
      <c r="J51" s="679"/>
      <c r="K51" s="679"/>
      <c r="L51" s="679"/>
      <c r="M51" s="679"/>
      <c r="N51" s="679"/>
      <c r="O51" s="679"/>
      <c r="P51" s="679"/>
      <c r="Q51" s="679"/>
      <c r="R51" s="679"/>
      <c r="S51" s="679"/>
      <c r="T51" s="679"/>
      <c r="U51" s="679"/>
      <c r="V51" s="679"/>
      <c r="W51" s="679"/>
      <c r="X51" s="679"/>
      <c r="Y51" s="679"/>
      <c r="Z51" s="679"/>
      <c r="AA51" s="679"/>
      <c r="AB51" s="679"/>
      <c r="AC51" s="679"/>
      <c r="AD51" s="679"/>
      <c r="AE51" s="679"/>
      <c r="AF51" s="679"/>
      <c r="AG51" s="679"/>
      <c r="AH51" s="679"/>
      <c r="AI51" s="679"/>
      <c r="AJ51" s="679"/>
      <c r="AK51" s="679"/>
      <c r="AL51" s="679"/>
      <c r="AM51" s="679"/>
      <c r="AN51" s="679"/>
      <c r="AO51" s="679"/>
      <c r="AP51" s="679"/>
      <c r="AQ51" s="679"/>
      <c r="AR51" s="679"/>
      <c r="AS51" s="679"/>
      <c r="AT51" s="679"/>
      <c r="AU51" s="679"/>
      <c r="AV51" s="679"/>
    </row>
    <row r="52" spans="1:48" s="693" customFormat="1" ht="15.75">
      <c r="A52" s="690" t="s">
        <v>19</v>
      </c>
      <c r="B52" s="691">
        <v>676</v>
      </c>
      <c r="C52" s="681">
        <v>162001933</v>
      </c>
      <c r="D52" s="682">
        <v>44993</v>
      </c>
      <c r="E52" s="692">
        <v>4233</v>
      </c>
      <c r="F52" s="692">
        <v>2284</v>
      </c>
      <c r="G52" s="650"/>
      <c r="H52" s="679"/>
      <c r="I52" s="679"/>
      <c r="J52" s="679"/>
      <c r="K52" s="679"/>
      <c r="L52" s="679"/>
      <c r="M52" s="679"/>
      <c r="N52" s="679"/>
      <c r="O52" s="679"/>
      <c r="P52" s="679"/>
      <c r="Q52" s="679"/>
      <c r="R52" s="679"/>
      <c r="S52" s="679"/>
      <c r="T52" s="679"/>
      <c r="U52" s="679"/>
      <c r="V52" s="679"/>
      <c r="W52" s="679"/>
      <c r="X52" s="679"/>
      <c r="Y52" s="679"/>
      <c r="Z52" s="679"/>
      <c r="AA52" s="679"/>
      <c r="AB52" s="679"/>
      <c r="AC52" s="679"/>
      <c r="AD52" s="679"/>
      <c r="AE52" s="679"/>
      <c r="AF52" s="679"/>
      <c r="AG52" s="679"/>
      <c r="AH52" s="679"/>
      <c r="AI52" s="679"/>
      <c r="AJ52" s="679"/>
      <c r="AK52" s="679"/>
      <c r="AL52" s="679"/>
      <c r="AM52" s="679"/>
      <c r="AN52" s="679"/>
      <c r="AO52" s="679"/>
      <c r="AP52" s="679"/>
      <c r="AQ52" s="679"/>
      <c r="AR52" s="679"/>
      <c r="AS52" s="679"/>
      <c r="AT52" s="679"/>
      <c r="AU52" s="679"/>
      <c r="AV52" s="679"/>
    </row>
    <row r="53" spans="1:48" s="693" customFormat="1" ht="15.75">
      <c r="A53" s="690" t="s">
        <v>17</v>
      </c>
      <c r="B53" s="691">
        <v>3176.41</v>
      </c>
      <c r="C53" s="681">
        <v>162001934</v>
      </c>
      <c r="D53" s="682">
        <v>44993</v>
      </c>
      <c r="E53" s="692">
        <v>4188</v>
      </c>
      <c r="F53" s="692">
        <v>2370</v>
      </c>
      <c r="G53" s="650"/>
      <c r="H53" s="679"/>
      <c r="I53" s="679"/>
      <c r="J53" s="679"/>
      <c r="K53" s="679"/>
      <c r="L53" s="679"/>
      <c r="M53" s="679"/>
      <c r="N53" s="679"/>
      <c r="O53" s="679"/>
      <c r="P53" s="679"/>
      <c r="Q53" s="679"/>
      <c r="R53" s="679"/>
      <c r="S53" s="679"/>
      <c r="T53" s="679"/>
      <c r="U53" s="679"/>
      <c r="V53" s="679"/>
      <c r="W53" s="679"/>
      <c r="X53" s="679"/>
      <c r="Y53" s="679"/>
      <c r="Z53" s="679"/>
      <c r="AA53" s="679"/>
      <c r="AB53" s="679"/>
      <c r="AC53" s="679"/>
      <c r="AD53" s="679"/>
      <c r="AE53" s="679"/>
      <c r="AF53" s="679"/>
      <c r="AG53" s="679"/>
      <c r="AH53" s="679"/>
      <c r="AI53" s="679"/>
      <c r="AJ53" s="679"/>
      <c r="AK53" s="679"/>
      <c r="AL53" s="679"/>
      <c r="AM53" s="679"/>
      <c r="AN53" s="679"/>
      <c r="AO53" s="679"/>
      <c r="AP53" s="679"/>
      <c r="AQ53" s="679"/>
      <c r="AR53" s="679"/>
      <c r="AS53" s="679"/>
      <c r="AT53" s="679"/>
      <c r="AU53" s="679"/>
      <c r="AV53" s="679"/>
    </row>
    <row r="54" spans="1:48" s="693" customFormat="1" ht="15.75">
      <c r="A54" s="690" t="s">
        <v>19</v>
      </c>
      <c r="B54" s="663">
        <v>614.44000000000005</v>
      </c>
      <c r="C54" s="681">
        <v>162001934</v>
      </c>
      <c r="D54" s="682">
        <v>44993</v>
      </c>
      <c r="E54" s="692">
        <v>3236</v>
      </c>
      <c r="F54" s="692">
        <v>2370</v>
      </c>
      <c r="G54" s="650"/>
      <c r="H54" s="679"/>
      <c r="I54" s="679"/>
      <c r="J54" s="679"/>
      <c r="K54" s="679"/>
      <c r="L54" s="679"/>
      <c r="M54" s="679"/>
      <c r="N54" s="679"/>
      <c r="O54" s="679"/>
      <c r="P54" s="679"/>
      <c r="Q54" s="679"/>
      <c r="R54" s="679"/>
      <c r="S54" s="679"/>
      <c r="T54" s="679"/>
      <c r="U54" s="679"/>
      <c r="V54" s="679"/>
      <c r="W54" s="679"/>
      <c r="X54" s="679"/>
      <c r="Y54" s="679"/>
      <c r="Z54" s="679"/>
      <c r="AA54" s="679"/>
      <c r="AB54" s="679"/>
      <c r="AC54" s="679"/>
      <c r="AD54" s="679"/>
      <c r="AE54" s="679"/>
      <c r="AF54" s="679"/>
      <c r="AG54" s="679"/>
      <c r="AH54" s="679"/>
      <c r="AI54" s="679"/>
      <c r="AJ54" s="679"/>
      <c r="AK54" s="679"/>
      <c r="AL54" s="679"/>
      <c r="AM54" s="679"/>
      <c r="AN54" s="679"/>
      <c r="AO54" s="679"/>
      <c r="AP54" s="679"/>
      <c r="AQ54" s="679"/>
      <c r="AR54" s="679"/>
      <c r="AS54" s="679"/>
      <c r="AT54" s="679"/>
      <c r="AU54" s="679"/>
      <c r="AV54" s="679"/>
    </row>
    <row r="55" spans="1:48" s="693" customFormat="1" ht="15.75">
      <c r="A55" s="690" t="s">
        <v>228</v>
      </c>
      <c r="B55" s="663">
        <v>3948.1</v>
      </c>
      <c r="C55" s="681">
        <v>161004933</v>
      </c>
      <c r="D55" s="682">
        <v>44994</v>
      </c>
      <c r="E55" s="692">
        <v>3929</v>
      </c>
      <c r="F55" s="692">
        <v>2982</v>
      </c>
      <c r="G55" s="650"/>
      <c r="H55" s="679"/>
      <c r="I55" s="679"/>
      <c r="J55" s="679"/>
      <c r="K55" s="679"/>
      <c r="L55" s="679"/>
      <c r="M55" s="679"/>
      <c r="N55" s="679"/>
      <c r="O55" s="679"/>
      <c r="P55" s="679"/>
      <c r="Q55" s="679"/>
      <c r="R55" s="679"/>
      <c r="S55" s="679"/>
      <c r="T55" s="679"/>
      <c r="U55" s="679"/>
      <c r="V55" s="679"/>
      <c r="W55" s="679"/>
      <c r="X55" s="679"/>
      <c r="Y55" s="679"/>
      <c r="Z55" s="679"/>
      <c r="AA55" s="679"/>
      <c r="AB55" s="679"/>
      <c r="AC55" s="679"/>
      <c r="AD55" s="679"/>
      <c r="AE55" s="679"/>
      <c r="AF55" s="679"/>
      <c r="AG55" s="679"/>
      <c r="AH55" s="679"/>
      <c r="AI55" s="679"/>
      <c r="AJ55" s="679"/>
      <c r="AK55" s="679"/>
      <c r="AL55" s="679"/>
      <c r="AM55" s="679"/>
      <c r="AN55" s="679"/>
      <c r="AO55" s="679"/>
      <c r="AP55" s="679"/>
      <c r="AQ55" s="679"/>
      <c r="AR55" s="679"/>
      <c r="AS55" s="679"/>
      <c r="AT55" s="679"/>
      <c r="AU55" s="679"/>
      <c r="AV55" s="679"/>
    </row>
    <row r="56" spans="1:48" s="693" customFormat="1" ht="15.75">
      <c r="A56" s="690" t="s">
        <v>13</v>
      </c>
      <c r="B56" s="663">
        <v>1954.85</v>
      </c>
      <c r="C56" s="681">
        <v>161009481</v>
      </c>
      <c r="D56" s="682">
        <v>44994</v>
      </c>
      <c r="E56" s="692">
        <v>5391</v>
      </c>
      <c r="F56" s="692">
        <v>3672</v>
      </c>
      <c r="G56" s="650"/>
      <c r="H56" s="679"/>
      <c r="I56" s="679"/>
      <c r="J56" s="679"/>
      <c r="K56" s="679"/>
      <c r="L56" s="679"/>
      <c r="M56" s="679"/>
      <c r="N56" s="679"/>
      <c r="O56" s="679"/>
      <c r="P56" s="679"/>
      <c r="Q56" s="679"/>
      <c r="R56" s="679"/>
      <c r="S56" s="679"/>
      <c r="T56" s="679"/>
      <c r="U56" s="679"/>
      <c r="V56" s="679"/>
      <c r="W56" s="679"/>
      <c r="X56" s="679"/>
      <c r="Y56" s="679"/>
      <c r="Z56" s="679"/>
      <c r="AA56" s="679"/>
      <c r="AB56" s="679"/>
      <c r="AC56" s="679"/>
      <c r="AD56" s="679"/>
      <c r="AE56" s="679"/>
      <c r="AF56" s="679"/>
      <c r="AG56" s="679"/>
      <c r="AH56" s="679"/>
      <c r="AI56" s="679"/>
      <c r="AJ56" s="679"/>
      <c r="AK56" s="679"/>
      <c r="AL56" s="679"/>
      <c r="AM56" s="679"/>
      <c r="AN56" s="679"/>
      <c r="AO56" s="679"/>
      <c r="AP56" s="679"/>
      <c r="AQ56" s="679"/>
      <c r="AR56" s="679"/>
      <c r="AS56" s="679"/>
      <c r="AT56" s="679"/>
      <c r="AU56" s="679"/>
      <c r="AV56" s="679"/>
    </row>
    <row r="57" spans="1:48" s="693" customFormat="1" ht="15.75">
      <c r="A57" s="690" t="s">
        <v>14</v>
      </c>
      <c r="B57" s="663">
        <v>2012.9</v>
      </c>
      <c r="C57" s="681">
        <v>161009481</v>
      </c>
      <c r="D57" s="682">
        <v>44994</v>
      </c>
      <c r="E57" s="692">
        <v>5130</v>
      </c>
      <c r="F57" s="692">
        <v>2650</v>
      </c>
      <c r="G57" s="650"/>
      <c r="H57" s="679"/>
      <c r="I57" s="679"/>
      <c r="J57" s="679"/>
      <c r="K57" s="679"/>
      <c r="L57" s="679"/>
      <c r="M57" s="679"/>
      <c r="N57" s="679"/>
      <c r="O57" s="679"/>
      <c r="P57" s="679"/>
      <c r="Q57" s="679"/>
      <c r="R57" s="679"/>
      <c r="S57" s="679"/>
      <c r="T57" s="679"/>
      <c r="U57" s="679"/>
      <c r="V57" s="679"/>
      <c r="W57" s="679"/>
      <c r="X57" s="679"/>
      <c r="Y57" s="679"/>
      <c r="Z57" s="679"/>
      <c r="AA57" s="679"/>
      <c r="AB57" s="679"/>
      <c r="AC57" s="679"/>
      <c r="AD57" s="679"/>
      <c r="AE57" s="679"/>
      <c r="AF57" s="679"/>
      <c r="AG57" s="679"/>
      <c r="AH57" s="679"/>
      <c r="AI57" s="679"/>
      <c r="AJ57" s="679"/>
      <c r="AK57" s="679"/>
      <c r="AL57" s="679"/>
      <c r="AM57" s="679"/>
      <c r="AN57" s="679"/>
      <c r="AO57" s="679"/>
      <c r="AP57" s="679"/>
      <c r="AQ57" s="679"/>
      <c r="AR57" s="679"/>
      <c r="AS57" s="679"/>
      <c r="AT57" s="679"/>
      <c r="AU57" s="679"/>
      <c r="AV57" s="679"/>
    </row>
    <row r="58" spans="1:48" s="693" customFormat="1" ht="15.75">
      <c r="A58" s="690" t="s">
        <v>228</v>
      </c>
      <c r="B58" s="691">
        <v>4094.7</v>
      </c>
      <c r="C58" s="681">
        <v>161004930</v>
      </c>
      <c r="D58" s="682">
        <v>44993</v>
      </c>
      <c r="E58" s="692">
        <v>4092</v>
      </c>
      <c r="F58" s="692">
        <v>2723</v>
      </c>
      <c r="G58" s="650"/>
      <c r="H58" s="679"/>
      <c r="I58" s="679"/>
      <c r="J58" s="679"/>
      <c r="K58" s="679"/>
      <c r="L58" s="679"/>
      <c r="M58" s="679"/>
      <c r="N58" s="679"/>
      <c r="O58" s="679"/>
      <c r="P58" s="679"/>
      <c r="Q58" s="679"/>
      <c r="R58" s="679"/>
      <c r="S58" s="679"/>
      <c r="T58" s="679"/>
      <c r="U58" s="679"/>
      <c r="V58" s="679"/>
      <c r="W58" s="679"/>
      <c r="X58" s="679"/>
      <c r="Y58" s="679"/>
      <c r="Z58" s="679"/>
      <c r="AA58" s="679"/>
      <c r="AB58" s="679"/>
      <c r="AC58" s="679"/>
      <c r="AD58" s="679"/>
      <c r="AE58" s="679"/>
      <c r="AF58" s="679"/>
      <c r="AG58" s="679"/>
      <c r="AH58" s="679"/>
      <c r="AI58" s="679"/>
      <c r="AJ58" s="679"/>
      <c r="AK58" s="679"/>
      <c r="AL58" s="679"/>
      <c r="AM58" s="679"/>
      <c r="AN58" s="679"/>
      <c r="AO58" s="679"/>
      <c r="AP58" s="679"/>
      <c r="AQ58" s="679"/>
      <c r="AR58" s="679"/>
      <c r="AS58" s="679"/>
      <c r="AT58" s="679"/>
      <c r="AU58" s="679"/>
      <c r="AV58" s="679"/>
    </row>
    <row r="59" spans="1:48" s="693" customFormat="1" ht="30">
      <c r="A59" s="690" t="s">
        <v>16</v>
      </c>
      <c r="B59" s="691">
        <v>3807.5</v>
      </c>
      <c r="C59" s="681">
        <v>162001935</v>
      </c>
      <c r="D59" s="682">
        <v>44994</v>
      </c>
      <c r="E59" s="692">
        <v>3659</v>
      </c>
      <c r="F59" s="692">
        <v>2351</v>
      </c>
      <c r="G59" s="650"/>
      <c r="H59" s="679"/>
      <c r="I59" s="679"/>
      <c r="J59" s="679"/>
      <c r="K59" s="679"/>
      <c r="L59" s="679"/>
      <c r="M59" s="679"/>
      <c r="N59" s="679"/>
      <c r="O59" s="679"/>
      <c r="P59" s="679"/>
      <c r="Q59" s="679"/>
      <c r="R59" s="679"/>
      <c r="S59" s="679"/>
      <c r="T59" s="679"/>
      <c r="U59" s="679"/>
      <c r="V59" s="679"/>
      <c r="W59" s="679"/>
      <c r="X59" s="679"/>
      <c r="Y59" s="679"/>
      <c r="Z59" s="679"/>
      <c r="AA59" s="679"/>
      <c r="AB59" s="679"/>
      <c r="AC59" s="679"/>
      <c r="AD59" s="679"/>
      <c r="AE59" s="679"/>
      <c r="AF59" s="679"/>
      <c r="AG59" s="679"/>
      <c r="AH59" s="679"/>
      <c r="AI59" s="679"/>
      <c r="AJ59" s="679"/>
      <c r="AK59" s="679"/>
      <c r="AL59" s="679"/>
      <c r="AM59" s="679"/>
      <c r="AN59" s="679"/>
      <c r="AO59" s="679"/>
      <c r="AP59" s="679"/>
      <c r="AQ59" s="679"/>
      <c r="AR59" s="679"/>
      <c r="AS59" s="679"/>
      <c r="AT59" s="679"/>
      <c r="AU59" s="679"/>
      <c r="AV59" s="679"/>
    </row>
    <row r="60" spans="1:48" s="693" customFormat="1" ht="15.75">
      <c r="A60" s="690" t="s">
        <v>27</v>
      </c>
      <c r="B60" s="691">
        <v>4133.2</v>
      </c>
      <c r="C60" s="681">
        <v>162000094</v>
      </c>
      <c r="D60" s="682">
        <v>44994</v>
      </c>
      <c r="E60" s="692">
        <v>4277</v>
      </c>
      <c r="F60" s="692">
        <v>2416</v>
      </c>
      <c r="G60" s="650"/>
      <c r="H60" s="679"/>
      <c r="I60" s="679"/>
      <c r="J60" s="679"/>
      <c r="K60" s="679"/>
      <c r="L60" s="679"/>
      <c r="M60" s="679"/>
      <c r="N60" s="679"/>
      <c r="O60" s="679"/>
      <c r="P60" s="679"/>
      <c r="Q60" s="679"/>
      <c r="R60" s="679"/>
      <c r="S60" s="679"/>
      <c r="T60" s="679"/>
      <c r="U60" s="679"/>
      <c r="V60" s="679"/>
      <c r="W60" s="679"/>
      <c r="X60" s="679"/>
      <c r="Y60" s="679"/>
      <c r="Z60" s="679"/>
      <c r="AA60" s="679"/>
      <c r="AB60" s="679"/>
      <c r="AC60" s="679"/>
      <c r="AD60" s="679"/>
      <c r="AE60" s="679"/>
      <c r="AF60" s="679"/>
      <c r="AG60" s="679"/>
      <c r="AH60" s="679"/>
      <c r="AI60" s="679"/>
      <c r="AJ60" s="679"/>
      <c r="AK60" s="679"/>
      <c r="AL60" s="679"/>
      <c r="AM60" s="679"/>
      <c r="AN60" s="679"/>
      <c r="AO60" s="679"/>
      <c r="AP60" s="679"/>
      <c r="AQ60" s="679"/>
      <c r="AR60" s="679"/>
      <c r="AS60" s="679"/>
      <c r="AT60" s="679"/>
      <c r="AU60" s="679"/>
      <c r="AV60" s="679"/>
    </row>
    <row r="61" spans="1:48" s="693" customFormat="1" ht="15.75">
      <c r="A61" s="690" t="s">
        <v>13</v>
      </c>
      <c r="B61" s="694">
        <v>1858.93</v>
      </c>
      <c r="C61" s="681">
        <v>151000318</v>
      </c>
      <c r="D61" s="682">
        <v>44995</v>
      </c>
      <c r="E61" s="692">
        <v>4760</v>
      </c>
      <c r="F61" s="692">
        <v>3904</v>
      </c>
      <c r="G61" s="650"/>
      <c r="H61" s="679"/>
      <c r="I61" s="679"/>
      <c r="J61" s="679"/>
      <c r="K61" s="679"/>
      <c r="L61" s="679"/>
      <c r="M61" s="679"/>
      <c r="N61" s="679"/>
      <c r="O61" s="679"/>
      <c r="P61" s="679"/>
      <c r="Q61" s="679"/>
      <c r="R61" s="679"/>
      <c r="S61" s="679"/>
      <c r="T61" s="679"/>
      <c r="U61" s="679"/>
      <c r="V61" s="679"/>
      <c r="W61" s="679"/>
      <c r="X61" s="679"/>
      <c r="Y61" s="679"/>
      <c r="Z61" s="679"/>
      <c r="AA61" s="679"/>
      <c r="AB61" s="679"/>
      <c r="AC61" s="679"/>
      <c r="AD61" s="679"/>
      <c r="AE61" s="679"/>
      <c r="AF61" s="679"/>
      <c r="AG61" s="679"/>
      <c r="AH61" s="679"/>
      <c r="AI61" s="679"/>
      <c r="AJ61" s="679"/>
      <c r="AK61" s="679"/>
      <c r="AL61" s="679"/>
      <c r="AM61" s="679"/>
      <c r="AN61" s="679"/>
      <c r="AO61" s="679"/>
      <c r="AP61" s="679"/>
      <c r="AQ61" s="679"/>
      <c r="AR61" s="679"/>
      <c r="AS61" s="679"/>
      <c r="AT61" s="679"/>
      <c r="AU61" s="679"/>
      <c r="AV61" s="679"/>
    </row>
    <row r="62" spans="1:48" s="693" customFormat="1" ht="15.75">
      <c r="A62" s="690" t="s">
        <v>14</v>
      </c>
      <c r="B62" s="694">
        <v>1923.37</v>
      </c>
      <c r="C62" s="681">
        <v>151000318</v>
      </c>
      <c r="D62" s="682">
        <v>44995</v>
      </c>
      <c r="E62" s="692">
        <v>4800</v>
      </c>
      <c r="F62" s="692">
        <v>3650</v>
      </c>
      <c r="G62" s="650"/>
      <c r="H62" s="679"/>
      <c r="I62" s="679"/>
      <c r="J62" s="679"/>
      <c r="K62" s="679"/>
      <c r="L62" s="679"/>
      <c r="M62" s="679"/>
      <c r="N62" s="679"/>
      <c r="O62" s="679"/>
      <c r="P62" s="679"/>
      <c r="Q62" s="679"/>
      <c r="R62" s="679"/>
      <c r="S62" s="679"/>
      <c r="T62" s="679"/>
      <c r="U62" s="679"/>
      <c r="V62" s="679"/>
      <c r="W62" s="679"/>
      <c r="X62" s="679"/>
      <c r="Y62" s="679"/>
      <c r="Z62" s="679"/>
      <c r="AA62" s="679"/>
      <c r="AB62" s="679"/>
      <c r="AC62" s="679"/>
      <c r="AD62" s="679"/>
      <c r="AE62" s="679"/>
      <c r="AF62" s="679"/>
      <c r="AG62" s="679"/>
      <c r="AH62" s="679"/>
      <c r="AI62" s="679"/>
      <c r="AJ62" s="679"/>
      <c r="AK62" s="679"/>
      <c r="AL62" s="679"/>
      <c r="AM62" s="679"/>
      <c r="AN62" s="679"/>
      <c r="AO62" s="679"/>
      <c r="AP62" s="679"/>
      <c r="AQ62" s="679"/>
      <c r="AR62" s="679"/>
      <c r="AS62" s="679"/>
      <c r="AT62" s="679"/>
      <c r="AU62" s="679"/>
      <c r="AV62" s="679"/>
    </row>
    <row r="63" spans="1:48" s="693" customFormat="1" ht="15.75">
      <c r="A63" s="690" t="s">
        <v>13</v>
      </c>
      <c r="B63" s="691">
        <v>2340.31</v>
      </c>
      <c r="C63" s="681">
        <v>151000319</v>
      </c>
      <c r="D63" s="682">
        <v>44995</v>
      </c>
      <c r="E63" s="692">
        <v>4264</v>
      </c>
      <c r="F63" s="692">
        <v>3790</v>
      </c>
      <c r="G63" s="650"/>
      <c r="H63" s="679"/>
      <c r="I63" s="679"/>
      <c r="J63" s="679"/>
      <c r="K63" s="679"/>
      <c r="L63" s="679"/>
      <c r="M63" s="679"/>
      <c r="N63" s="679"/>
      <c r="O63" s="679"/>
      <c r="P63" s="679"/>
      <c r="Q63" s="679"/>
      <c r="R63" s="679"/>
      <c r="S63" s="679"/>
      <c r="T63" s="679"/>
      <c r="U63" s="679"/>
      <c r="V63" s="679"/>
      <c r="W63" s="679"/>
      <c r="X63" s="679"/>
      <c r="Y63" s="679"/>
      <c r="Z63" s="679"/>
      <c r="AA63" s="679"/>
      <c r="AB63" s="679"/>
      <c r="AC63" s="679"/>
      <c r="AD63" s="679"/>
      <c r="AE63" s="679"/>
      <c r="AF63" s="679"/>
      <c r="AG63" s="679"/>
      <c r="AH63" s="679"/>
      <c r="AI63" s="679"/>
      <c r="AJ63" s="679"/>
      <c r="AK63" s="679"/>
      <c r="AL63" s="679"/>
      <c r="AM63" s="679"/>
      <c r="AN63" s="679"/>
      <c r="AO63" s="679"/>
      <c r="AP63" s="679"/>
      <c r="AQ63" s="679"/>
      <c r="AR63" s="679"/>
      <c r="AS63" s="679"/>
      <c r="AT63" s="679"/>
      <c r="AU63" s="679"/>
      <c r="AV63" s="679"/>
    </row>
    <row r="64" spans="1:48" s="693" customFormat="1" ht="15.75">
      <c r="A64" s="690" t="s">
        <v>14</v>
      </c>
      <c r="B64" s="691">
        <v>1620.39</v>
      </c>
      <c r="C64" s="681">
        <v>151000319</v>
      </c>
      <c r="D64" s="682">
        <v>44995</v>
      </c>
      <c r="E64" s="692">
        <v>4299</v>
      </c>
      <c r="F64" s="692">
        <v>3797</v>
      </c>
      <c r="G64" s="650"/>
      <c r="H64" s="679"/>
      <c r="I64" s="679"/>
      <c r="J64" s="679"/>
      <c r="K64" s="679"/>
      <c r="L64" s="679"/>
      <c r="M64" s="679"/>
      <c r="N64" s="679"/>
      <c r="O64" s="679"/>
      <c r="P64" s="679"/>
      <c r="Q64" s="679"/>
      <c r="R64" s="679"/>
      <c r="S64" s="679"/>
      <c r="T64" s="679"/>
      <c r="U64" s="679"/>
      <c r="V64" s="679"/>
      <c r="W64" s="679"/>
      <c r="X64" s="679"/>
      <c r="Y64" s="679"/>
      <c r="Z64" s="679"/>
      <c r="AA64" s="679"/>
      <c r="AB64" s="679"/>
      <c r="AC64" s="679"/>
      <c r="AD64" s="679"/>
      <c r="AE64" s="679"/>
      <c r="AF64" s="679"/>
      <c r="AG64" s="679"/>
      <c r="AH64" s="679"/>
      <c r="AI64" s="679"/>
      <c r="AJ64" s="679"/>
      <c r="AK64" s="679"/>
      <c r="AL64" s="679"/>
      <c r="AM64" s="679"/>
      <c r="AN64" s="679"/>
      <c r="AO64" s="679"/>
      <c r="AP64" s="679"/>
      <c r="AQ64" s="679"/>
      <c r="AR64" s="679"/>
      <c r="AS64" s="679"/>
      <c r="AT64" s="679"/>
      <c r="AU64" s="679"/>
      <c r="AV64" s="679"/>
    </row>
    <row r="65" spans="1:48" s="693" customFormat="1" ht="15.75">
      <c r="A65" s="690" t="s">
        <v>228</v>
      </c>
      <c r="B65" s="663">
        <v>4110.55</v>
      </c>
      <c r="C65" s="681">
        <v>161004937</v>
      </c>
      <c r="D65" s="682">
        <v>44995</v>
      </c>
      <c r="E65" s="692">
        <v>3453</v>
      </c>
      <c r="F65" s="692">
        <v>3156</v>
      </c>
      <c r="G65" s="650"/>
      <c r="H65" s="679"/>
      <c r="I65" s="679"/>
      <c r="J65" s="679"/>
      <c r="K65" s="679"/>
      <c r="L65" s="679"/>
      <c r="M65" s="679"/>
      <c r="N65" s="679"/>
      <c r="O65" s="679"/>
      <c r="P65" s="679"/>
      <c r="Q65" s="679"/>
      <c r="R65" s="679"/>
      <c r="S65" s="679"/>
      <c r="T65" s="679"/>
      <c r="U65" s="679"/>
      <c r="V65" s="679"/>
      <c r="W65" s="679"/>
      <c r="X65" s="679"/>
      <c r="Y65" s="679"/>
      <c r="Z65" s="679"/>
      <c r="AA65" s="679"/>
      <c r="AB65" s="679"/>
      <c r="AC65" s="679"/>
      <c r="AD65" s="679"/>
      <c r="AE65" s="679"/>
      <c r="AF65" s="679"/>
      <c r="AG65" s="679"/>
      <c r="AH65" s="679"/>
      <c r="AI65" s="679"/>
      <c r="AJ65" s="679"/>
      <c r="AK65" s="679"/>
      <c r="AL65" s="679"/>
      <c r="AM65" s="679"/>
      <c r="AN65" s="679"/>
      <c r="AO65" s="679"/>
      <c r="AP65" s="679"/>
      <c r="AQ65" s="679"/>
      <c r="AR65" s="679"/>
      <c r="AS65" s="679"/>
      <c r="AT65" s="679"/>
      <c r="AU65" s="679"/>
      <c r="AV65" s="679"/>
    </row>
    <row r="66" spans="1:48" s="693" customFormat="1" ht="15.75">
      <c r="A66" s="690" t="s">
        <v>73</v>
      </c>
      <c r="B66" s="691">
        <v>3871.8</v>
      </c>
      <c r="C66" s="681">
        <v>161009483</v>
      </c>
      <c r="D66" s="682">
        <v>44996</v>
      </c>
      <c r="E66" s="692">
        <v>4163</v>
      </c>
      <c r="F66" s="692">
        <v>4060</v>
      </c>
      <c r="G66" s="650"/>
      <c r="H66" s="679"/>
      <c r="I66" s="679"/>
      <c r="J66" s="679"/>
      <c r="K66" s="679"/>
      <c r="L66" s="679"/>
      <c r="M66" s="679"/>
      <c r="N66" s="679"/>
      <c r="O66" s="679"/>
      <c r="P66" s="679"/>
      <c r="Q66" s="679"/>
      <c r="R66" s="679"/>
      <c r="S66" s="679"/>
      <c r="T66" s="679"/>
      <c r="U66" s="679"/>
      <c r="V66" s="679"/>
      <c r="W66" s="679"/>
      <c r="X66" s="679"/>
      <c r="Y66" s="679"/>
      <c r="Z66" s="679"/>
      <c r="AA66" s="679"/>
      <c r="AB66" s="679"/>
      <c r="AC66" s="679"/>
      <c r="AD66" s="679"/>
      <c r="AE66" s="679"/>
      <c r="AF66" s="679"/>
      <c r="AG66" s="679"/>
      <c r="AH66" s="679"/>
      <c r="AI66" s="679"/>
      <c r="AJ66" s="679"/>
      <c r="AK66" s="679"/>
      <c r="AL66" s="679"/>
      <c r="AM66" s="679"/>
      <c r="AN66" s="679"/>
      <c r="AO66" s="679"/>
      <c r="AP66" s="679"/>
      <c r="AQ66" s="679"/>
      <c r="AR66" s="679"/>
      <c r="AS66" s="679"/>
      <c r="AT66" s="679"/>
      <c r="AU66" s="679"/>
      <c r="AV66" s="679"/>
    </row>
    <row r="67" spans="1:48" s="693" customFormat="1" ht="15.75">
      <c r="A67" s="690" t="s">
        <v>13</v>
      </c>
      <c r="B67" s="691">
        <v>1392.57</v>
      </c>
      <c r="C67" s="681">
        <v>151000320</v>
      </c>
      <c r="D67" s="682">
        <v>44996</v>
      </c>
      <c r="E67" s="692">
        <v>5066</v>
      </c>
      <c r="F67" s="692">
        <v>3865</v>
      </c>
      <c r="G67" s="650"/>
      <c r="H67" s="679"/>
      <c r="I67" s="679"/>
      <c r="J67" s="679"/>
      <c r="K67" s="679"/>
      <c r="L67" s="679"/>
      <c r="M67" s="679"/>
      <c r="N67" s="679"/>
      <c r="O67" s="679"/>
      <c r="P67" s="679"/>
      <c r="Q67" s="679"/>
      <c r="R67" s="679"/>
      <c r="S67" s="679"/>
      <c r="T67" s="679"/>
      <c r="U67" s="679"/>
      <c r="V67" s="679"/>
      <c r="W67" s="679"/>
      <c r="X67" s="679"/>
      <c r="Y67" s="679"/>
      <c r="Z67" s="679"/>
      <c r="AA67" s="679"/>
      <c r="AB67" s="679"/>
      <c r="AC67" s="679"/>
      <c r="AD67" s="679"/>
      <c r="AE67" s="679"/>
      <c r="AF67" s="679"/>
      <c r="AG67" s="679"/>
      <c r="AH67" s="679"/>
      <c r="AI67" s="679"/>
      <c r="AJ67" s="679"/>
      <c r="AK67" s="679"/>
      <c r="AL67" s="679"/>
      <c r="AM67" s="679"/>
      <c r="AN67" s="679"/>
      <c r="AO67" s="679"/>
      <c r="AP67" s="679"/>
      <c r="AQ67" s="679"/>
      <c r="AR67" s="679"/>
      <c r="AS67" s="679"/>
      <c r="AT67" s="679"/>
      <c r="AU67" s="679"/>
      <c r="AV67" s="679"/>
    </row>
    <row r="68" spans="1:48" s="693" customFormat="1" ht="15.75">
      <c r="A68" s="690" t="s">
        <v>321</v>
      </c>
      <c r="B68" s="691">
        <v>65.239999999999995</v>
      </c>
      <c r="C68" s="681">
        <v>151000320</v>
      </c>
      <c r="D68" s="682">
        <v>44996</v>
      </c>
      <c r="E68" s="692">
        <v>5066</v>
      </c>
      <c r="F68" s="692">
        <v>3865</v>
      </c>
      <c r="G68" s="650"/>
      <c r="H68" s="679"/>
      <c r="I68" s="679"/>
      <c r="J68" s="679"/>
      <c r="K68" s="679"/>
      <c r="L68" s="679"/>
      <c r="M68" s="679"/>
      <c r="N68" s="679"/>
      <c r="O68" s="679"/>
      <c r="P68" s="679"/>
      <c r="Q68" s="679"/>
      <c r="R68" s="679"/>
      <c r="S68" s="679"/>
      <c r="T68" s="679"/>
      <c r="U68" s="679"/>
      <c r="V68" s="679"/>
      <c r="W68" s="679"/>
      <c r="X68" s="679"/>
      <c r="Y68" s="679"/>
      <c r="Z68" s="679"/>
      <c r="AA68" s="679"/>
      <c r="AB68" s="679"/>
      <c r="AC68" s="679"/>
      <c r="AD68" s="679"/>
      <c r="AE68" s="679"/>
      <c r="AF68" s="679"/>
      <c r="AG68" s="679"/>
      <c r="AH68" s="679"/>
      <c r="AI68" s="679"/>
      <c r="AJ68" s="679"/>
      <c r="AK68" s="679"/>
      <c r="AL68" s="679"/>
      <c r="AM68" s="679"/>
      <c r="AN68" s="679"/>
      <c r="AO68" s="679"/>
      <c r="AP68" s="679"/>
      <c r="AQ68" s="679"/>
      <c r="AR68" s="679"/>
      <c r="AS68" s="679"/>
      <c r="AT68" s="679"/>
      <c r="AU68" s="679"/>
      <c r="AV68" s="679"/>
    </row>
    <row r="69" spans="1:48" s="693" customFormat="1" ht="15.75">
      <c r="A69" s="690" t="s">
        <v>73</v>
      </c>
      <c r="B69" s="691">
        <v>1756.49</v>
      </c>
      <c r="C69" s="681">
        <v>151000320</v>
      </c>
      <c r="D69" s="682">
        <v>44996</v>
      </c>
      <c r="E69" s="692">
        <v>4719</v>
      </c>
      <c r="F69" s="692">
        <v>4347</v>
      </c>
      <c r="G69" s="650"/>
      <c r="H69" s="679"/>
      <c r="I69" s="679"/>
      <c r="J69" s="679"/>
      <c r="K69" s="679"/>
      <c r="L69" s="679"/>
      <c r="M69" s="679"/>
      <c r="N69" s="679"/>
      <c r="O69" s="679"/>
      <c r="P69" s="679"/>
      <c r="Q69" s="679"/>
      <c r="R69" s="679"/>
      <c r="S69" s="679"/>
      <c r="T69" s="679"/>
      <c r="U69" s="679"/>
      <c r="V69" s="679"/>
      <c r="W69" s="679"/>
      <c r="X69" s="679"/>
      <c r="Y69" s="679"/>
      <c r="Z69" s="679"/>
      <c r="AA69" s="679"/>
      <c r="AB69" s="679"/>
      <c r="AC69" s="679"/>
      <c r="AD69" s="679"/>
      <c r="AE69" s="679"/>
      <c r="AF69" s="679"/>
      <c r="AG69" s="679"/>
      <c r="AH69" s="679"/>
      <c r="AI69" s="679"/>
      <c r="AJ69" s="679"/>
      <c r="AK69" s="679"/>
      <c r="AL69" s="679"/>
      <c r="AM69" s="679"/>
      <c r="AN69" s="679"/>
      <c r="AO69" s="679"/>
      <c r="AP69" s="679"/>
      <c r="AQ69" s="679"/>
      <c r="AR69" s="679"/>
      <c r="AS69" s="679"/>
      <c r="AT69" s="679"/>
      <c r="AU69" s="679"/>
      <c r="AV69" s="679"/>
    </row>
    <row r="70" spans="1:48" s="693" customFormat="1" ht="15.75">
      <c r="A70" s="690" t="s">
        <v>27</v>
      </c>
      <c r="B70" s="691">
        <v>3847.7</v>
      </c>
      <c r="C70" s="681">
        <v>162000098</v>
      </c>
      <c r="D70" s="682">
        <v>44996</v>
      </c>
      <c r="E70" s="692">
        <v>4158</v>
      </c>
      <c r="F70" s="692">
        <v>2859</v>
      </c>
      <c r="G70" s="650"/>
      <c r="H70" s="679"/>
      <c r="I70" s="679"/>
      <c r="J70" s="679"/>
      <c r="K70" s="679"/>
      <c r="L70" s="679"/>
      <c r="M70" s="679"/>
      <c r="N70" s="679"/>
      <c r="O70" s="679"/>
      <c r="P70" s="679"/>
      <c r="Q70" s="679"/>
      <c r="R70" s="679"/>
      <c r="S70" s="679"/>
      <c r="T70" s="679"/>
      <c r="U70" s="679"/>
      <c r="V70" s="679"/>
      <c r="W70" s="679"/>
      <c r="X70" s="679"/>
      <c r="Y70" s="679"/>
      <c r="Z70" s="679"/>
      <c r="AA70" s="679"/>
      <c r="AB70" s="679"/>
      <c r="AC70" s="679"/>
      <c r="AD70" s="679"/>
      <c r="AE70" s="679"/>
      <c r="AF70" s="679"/>
      <c r="AG70" s="679"/>
      <c r="AH70" s="679"/>
      <c r="AI70" s="679"/>
      <c r="AJ70" s="679"/>
      <c r="AK70" s="679"/>
      <c r="AL70" s="679"/>
      <c r="AM70" s="679"/>
      <c r="AN70" s="679"/>
      <c r="AO70" s="679"/>
      <c r="AP70" s="679"/>
      <c r="AQ70" s="679"/>
      <c r="AR70" s="679"/>
      <c r="AS70" s="679"/>
      <c r="AT70" s="679"/>
      <c r="AU70" s="679"/>
      <c r="AV70" s="679"/>
    </row>
    <row r="71" spans="1:48" s="693" customFormat="1" ht="15.75">
      <c r="A71" s="690" t="s">
        <v>228</v>
      </c>
      <c r="B71" s="691">
        <v>4083.15</v>
      </c>
      <c r="C71" s="681">
        <v>161004940</v>
      </c>
      <c r="D71" s="682">
        <v>44997</v>
      </c>
      <c r="E71" s="692">
        <v>4033</v>
      </c>
      <c r="F71" s="692">
        <v>2524</v>
      </c>
      <c r="G71" s="650"/>
      <c r="H71" s="679"/>
      <c r="I71" s="679"/>
      <c r="J71" s="679"/>
      <c r="K71" s="679"/>
      <c r="L71" s="679"/>
      <c r="M71" s="679"/>
      <c r="N71" s="679"/>
      <c r="O71" s="679"/>
      <c r="P71" s="679"/>
      <c r="Q71" s="679"/>
      <c r="R71" s="679"/>
      <c r="S71" s="679"/>
      <c r="T71" s="679"/>
      <c r="U71" s="679"/>
      <c r="V71" s="679"/>
      <c r="W71" s="679"/>
      <c r="X71" s="679"/>
      <c r="Y71" s="679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79"/>
      <c r="AP71" s="679"/>
      <c r="AQ71" s="679"/>
      <c r="AR71" s="679"/>
      <c r="AS71" s="679"/>
      <c r="AT71" s="679"/>
      <c r="AU71" s="679"/>
      <c r="AV71" s="679"/>
    </row>
    <row r="72" spans="1:48" s="693" customFormat="1" ht="15.75">
      <c r="A72" s="690" t="s">
        <v>228</v>
      </c>
      <c r="B72" s="663">
        <v>4074.95</v>
      </c>
      <c r="C72" s="681">
        <v>151000225</v>
      </c>
      <c r="D72" s="682">
        <v>44997</v>
      </c>
      <c r="E72" s="692">
        <v>4228</v>
      </c>
      <c r="F72" s="692">
        <v>2861</v>
      </c>
      <c r="G72" s="650"/>
      <c r="H72" s="679"/>
      <c r="I72" s="679"/>
      <c r="J72" s="679"/>
      <c r="K72" s="679"/>
      <c r="L72" s="679"/>
      <c r="M72" s="679"/>
      <c r="N72" s="679"/>
      <c r="O72" s="679"/>
      <c r="P72" s="679"/>
      <c r="Q72" s="679"/>
      <c r="R72" s="679"/>
      <c r="S72" s="679"/>
      <c r="T72" s="679"/>
      <c r="U72" s="679"/>
      <c r="V72" s="679"/>
      <c r="W72" s="679"/>
      <c r="X72" s="679"/>
      <c r="Y72" s="679"/>
      <c r="Z72" s="679"/>
      <c r="AA72" s="679"/>
      <c r="AB72" s="679"/>
      <c r="AC72" s="679"/>
      <c r="AD72" s="679"/>
      <c r="AE72" s="679"/>
      <c r="AF72" s="679"/>
      <c r="AG72" s="679"/>
      <c r="AH72" s="679"/>
      <c r="AI72" s="679"/>
      <c r="AJ72" s="679"/>
      <c r="AK72" s="679"/>
      <c r="AL72" s="679"/>
      <c r="AM72" s="679"/>
      <c r="AN72" s="679"/>
      <c r="AO72" s="679"/>
      <c r="AP72" s="679"/>
      <c r="AQ72" s="679"/>
      <c r="AR72" s="679"/>
      <c r="AS72" s="679"/>
      <c r="AT72" s="679"/>
      <c r="AU72" s="679"/>
      <c r="AV72" s="679"/>
    </row>
    <row r="73" spans="1:48" s="693" customFormat="1" ht="15.75">
      <c r="A73" s="690" t="s">
        <v>228</v>
      </c>
      <c r="B73" s="663">
        <v>4199.8</v>
      </c>
      <c r="C73" s="681">
        <v>161004941</v>
      </c>
      <c r="D73" s="682">
        <v>44997</v>
      </c>
      <c r="E73" s="692">
        <v>4477</v>
      </c>
      <c r="F73" s="692">
        <v>3619</v>
      </c>
      <c r="G73" s="650"/>
      <c r="H73" s="679"/>
      <c r="I73" s="679"/>
      <c r="J73" s="679"/>
      <c r="K73" s="679"/>
      <c r="L73" s="679"/>
      <c r="M73" s="679"/>
      <c r="N73" s="679"/>
      <c r="O73" s="679"/>
      <c r="P73" s="679"/>
      <c r="Q73" s="679"/>
      <c r="R73" s="679"/>
      <c r="S73" s="679"/>
      <c r="T73" s="679"/>
      <c r="U73" s="679"/>
      <c r="V73" s="679"/>
      <c r="W73" s="679"/>
      <c r="X73" s="679"/>
      <c r="Y73" s="679"/>
      <c r="Z73" s="679"/>
      <c r="AA73" s="679"/>
      <c r="AB73" s="679"/>
      <c r="AC73" s="679"/>
      <c r="AD73" s="679"/>
      <c r="AE73" s="679"/>
      <c r="AF73" s="679"/>
      <c r="AG73" s="679"/>
      <c r="AH73" s="679"/>
      <c r="AI73" s="679"/>
      <c r="AJ73" s="679"/>
      <c r="AK73" s="679"/>
      <c r="AL73" s="679"/>
      <c r="AM73" s="679"/>
      <c r="AN73" s="679"/>
      <c r="AO73" s="679"/>
      <c r="AP73" s="679"/>
      <c r="AQ73" s="679"/>
      <c r="AR73" s="679"/>
      <c r="AS73" s="679"/>
      <c r="AT73" s="679"/>
      <c r="AU73" s="679"/>
      <c r="AV73" s="679"/>
    </row>
    <row r="74" spans="1:48" s="693" customFormat="1" ht="15.75">
      <c r="A74" s="690" t="s">
        <v>13</v>
      </c>
      <c r="B74" s="663">
        <v>2685.88</v>
      </c>
      <c r="C74" s="681">
        <v>161009487</v>
      </c>
      <c r="D74" s="682">
        <v>44998</v>
      </c>
      <c r="E74" s="692">
        <v>4971</v>
      </c>
      <c r="F74" s="692">
        <v>2896</v>
      </c>
      <c r="G74" s="650"/>
      <c r="H74" s="679"/>
      <c r="I74" s="679"/>
      <c r="J74" s="679"/>
      <c r="K74" s="679"/>
      <c r="L74" s="679"/>
      <c r="M74" s="679"/>
      <c r="N74" s="679"/>
      <c r="O74" s="679"/>
      <c r="P74" s="679"/>
      <c r="Q74" s="679"/>
      <c r="R74" s="679"/>
      <c r="S74" s="679"/>
      <c r="T74" s="679"/>
      <c r="U74" s="679"/>
      <c r="V74" s="679"/>
      <c r="W74" s="679"/>
      <c r="X74" s="679"/>
      <c r="Y74" s="679"/>
      <c r="Z74" s="679"/>
      <c r="AA74" s="679"/>
      <c r="AB74" s="679"/>
      <c r="AC74" s="679"/>
      <c r="AD74" s="679"/>
      <c r="AE74" s="679"/>
      <c r="AF74" s="679"/>
      <c r="AG74" s="679"/>
      <c r="AH74" s="679"/>
      <c r="AI74" s="679"/>
      <c r="AJ74" s="679"/>
      <c r="AK74" s="679"/>
      <c r="AL74" s="679"/>
      <c r="AM74" s="679"/>
      <c r="AN74" s="679"/>
      <c r="AO74" s="679"/>
      <c r="AP74" s="679"/>
      <c r="AQ74" s="679"/>
      <c r="AR74" s="679"/>
      <c r="AS74" s="679"/>
      <c r="AT74" s="679"/>
      <c r="AU74" s="679"/>
      <c r="AV74" s="679"/>
    </row>
    <row r="75" spans="1:48" s="693" customFormat="1" ht="15.75">
      <c r="A75" s="690" t="s">
        <v>14</v>
      </c>
      <c r="B75" s="663">
        <v>1251.6199999999999</v>
      </c>
      <c r="C75" s="681">
        <v>161009487</v>
      </c>
      <c r="D75" s="682">
        <v>44998</v>
      </c>
      <c r="E75" s="692">
        <v>4516</v>
      </c>
      <c r="F75" s="692">
        <v>3746</v>
      </c>
      <c r="G75" s="650"/>
      <c r="H75" s="679"/>
      <c r="I75" s="679"/>
      <c r="J75" s="679"/>
      <c r="K75" s="679"/>
      <c r="L75" s="679"/>
      <c r="M75" s="679"/>
      <c r="N75" s="679"/>
      <c r="O75" s="679"/>
      <c r="P75" s="679"/>
      <c r="Q75" s="679"/>
      <c r="R75" s="679"/>
      <c r="S75" s="679"/>
      <c r="T75" s="679"/>
      <c r="U75" s="679"/>
      <c r="V75" s="679"/>
      <c r="W75" s="679"/>
      <c r="X75" s="679"/>
      <c r="Y75" s="679"/>
      <c r="Z75" s="679"/>
      <c r="AA75" s="679"/>
      <c r="AB75" s="679"/>
      <c r="AC75" s="679"/>
      <c r="AD75" s="679"/>
      <c r="AE75" s="679"/>
      <c r="AF75" s="679"/>
      <c r="AG75" s="679"/>
      <c r="AH75" s="679"/>
      <c r="AI75" s="679"/>
      <c r="AJ75" s="679"/>
      <c r="AK75" s="679"/>
      <c r="AL75" s="679"/>
      <c r="AM75" s="679"/>
      <c r="AN75" s="679"/>
      <c r="AO75" s="679"/>
      <c r="AP75" s="679"/>
      <c r="AQ75" s="679"/>
      <c r="AR75" s="679"/>
      <c r="AS75" s="679"/>
      <c r="AT75" s="679"/>
      <c r="AU75" s="679"/>
      <c r="AV75" s="679"/>
    </row>
    <row r="76" spans="1:48" s="693" customFormat="1" ht="15.75">
      <c r="A76" s="690" t="s">
        <v>20</v>
      </c>
      <c r="B76" s="691">
        <v>1249.05</v>
      </c>
      <c r="C76" s="681">
        <v>161009488</v>
      </c>
      <c r="D76" s="682">
        <v>44998</v>
      </c>
      <c r="E76" s="692">
        <v>4567</v>
      </c>
      <c r="F76" s="692">
        <v>3640</v>
      </c>
      <c r="G76" s="650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79"/>
      <c r="AS76" s="679"/>
      <c r="AT76" s="679"/>
      <c r="AU76" s="679"/>
      <c r="AV76" s="679"/>
    </row>
    <row r="77" spans="1:48" s="693" customFormat="1" ht="15.75">
      <c r="A77" s="690" t="s">
        <v>73</v>
      </c>
      <c r="B77" s="691">
        <v>2539.65</v>
      </c>
      <c r="C77" s="681">
        <v>161009488</v>
      </c>
      <c r="D77" s="682">
        <v>44998</v>
      </c>
      <c r="E77" s="692">
        <v>4415</v>
      </c>
      <c r="F77" s="692">
        <v>4113</v>
      </c>
      <c r="G77" s="650"/>
      <c r="H77" s="679"/>
      <c r="I77" s="679"/>
      <c r="J77" s="679"/>
      <c r="K77" s="679"/>
      <c r="L77" s="679"/>
      <c r="M77" s="679"/>
      <c r="N77" s="679"/>
      <c r="O77" s="679"/>
      <c r="P77" s="679"/>
      <c r="Q77" s="679"/>
      <c r="R77" s="679"/>
      <c r="S77" s="679"/>
      <c r="T77" s="679"/>
      <c r="U77" s="679"/>
      <c r="V77" s="679"/>
      <c r="W77" s="679"/>
      <c r="X77" s="679"/>
      <c r="Y77" s="679"/>
      <c r="Z77" s="679"/>
      <c r="AA77" s="679"/>
      <c r="AB77" s="679"/>
      <c r="AC77" s="679"/>
      <c r="AD77" s="679"/>
      <c r="AE77" s="679"/>
      <c r="AF77" s="679"/>
      <c r="AG77" s="679"/>
      <c r="AH77" s="679"/>
      <c r="AI77" s="679"/>
      <c r="AJ77" s="679"/>
      <c r="AK77" s="679"/>
      <c r="AL77" s="679"/>
      <c r="AM77" s="679"/>
      <c r="AN77" s="679"/>
      <c r="AO77" s="679"/>
      <c r="AP77" s="679"/>
      <c r="AQ77" s="679"/>
      <c r="AR77" s="679"/>
      <c r="AS77" s="679"/>
      <c r="AT77" s="679"/>
      <c r="AU77" s="679"/>
      <c r="AV77" s="679"/>
    </row>
    <row r="78" spans="1:48" s="693" customFormat="1" ht="15.75">
      <c r="A78" s="690" t="s">
        <v>269</v>
      </c>
      <c r="B78" s="691">
        <v>3291.66</v>
      </c>
      <c r="C78" s="681">
        <v>151000076</v>
      </c>
      <c r="D78" s="682">
        <v>44998</v>
      </c>
      <c r="E78" s="692">
        <v>4784</v>
      </c>
      <c r="F78" s="692">
        <v>3607</v>
      </c>
      <c r="G78" s="650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79"/>
      <c r="AS78" s="679"/>
      <c r="AT78" s="679"/>
      <c r="AU78" s="679"/>
      <c r="AV78" s="679"/>
    </row>
    <row r="79" spans="1:48" s="693" customFormat="1" ht="15.75">
      <c r="A79" s="690" t="s">
        <v>270</v>
      </c>
      <c r="B79" s="694">
        <v>682.39</v>
      </c>
      <c r="C79" s="681">
        <v>151000076</v>
      </c>
      <c r="D79" s="682">
        <v>44998</v>
      </c>
      <c r="E79" s="692">
        <v>4337</v>
      </c>
      <c r="F79" s="692">
        <v>3413</v>
      </c>
      <c r="G79" s="650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79"/>
      <c r="AS79" s="679"/>
      <c r="AT79" s="679"/>
      <c r="AU79" s="679"/>
      <c r="AV79" s="679"/>
    </row>
    <row r="80" spans="1:48" s="693" customFormat="1" ht="30">
      <c r="A80" s="690" t="s">
        <v>16</v>
      </c>
      <c r="B80" s="694">
        <v>3300.4</v>
      </c>
      <c r="C80" s="681">
        <v>162001945</v>
      </c>
      <c r="D80" s="682">
        <v>44998</v>
      </c>
      <c r="E80" s="695">
        <v>3850</v>
      </c>
      <c r="F80" s="692">
        <v>2613</v>
      </c>
      <c r="G80" s="650"/>
      <c r="H80" s="679"/>
      <c r="I80" s="679"/>
      <c r="J80" s="679"/>
      <c r="K80" s="67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79"/>
      <c r="AS80" s="679"/>
      <c r="AT80" s="679"/>
      <c r="AU80" s="679"/>
      <c r="AV80" s="679"/>
    </row>
    <row r="81" spans="1:48" s="693" customFormat="1" ht="15.75">
      <c r="A81" s="690" t="s">
        <v>19</v>
      </c>
      <c r="B81" s="691">
        <v>665.15</v>
      </c>
      <c r="C81" s="681">
        <v>162001945</v>
      </c>
      <c r="D81" s="682">
        <v>44998</v>
      </c>
      <c r="E81" s="695">
        <v>4150</v>
      </c>
      <c r="F81" s="692">
        <v>2613</v>
      </c>
      <c r="G81" s="650"/>
      <c r="H81" s="679"/>
      <c r="I81" s="679"/>
      <c r="J81" s="679"/>
      <c r="K81" s="679"/>
      <c r="L81" s="679"/>
      <c r="M81" s="679"/>
      <c r="N81" s="679"/>
      <c r="O81" s="679"/>
      <c r="P81" s="679"/>
      <c r="Q81" s="679"/>
      <c r="R81" s="679"/>
      <c r="S81" s="679"/>
      <c r="T81" s="679"/>
      <c r="U81" s="679"/>
      <c r="V81" s="679"/>
      <c r="W81" s="679"/>
      <c r="X81" s="679"/>
      <c r="Y81" s="679"/>
      <c r="Z81" s="679"/>
      <c r="AA81" s="679"/>
      <c r="AB81" s="679"/>
      <c r="AC81" s="679"/>
      <c r="AD81" s="679"/>
      <c r="AE81" s="679"/>
      <c r="AF81" s="679"/>
      <c r="AG81" s="679"/>
      <c r="AH81" s="679"/>
      <c r="AI81" s="679"/>
      <c r="AJ81" s="679"/>
      <c r="AK81" s="679"/>
      <c r="AL81" s="679"/>
      <c r="AM81" s="679"/>
      <c r="AN81" s="679"/>
      <c r="AO81" s="679"/>
      <c r="AP81" s="679"/>
      <c r="AQ81" s="679"/>
      <c r="AR81" s="679"/>
      <c r="AS81" s="679"/>
      <c r="AT81" s="679"/>
      <c r="AU81" s="679"/>
      <c r="AV81" s="679"/>
    </row>
    <row r="82" spans="1:48" s="693" customFormat="1" ht="15.75">
      <c r="A82" s="690" t="s">
        <v>20</v>
      </c>
      <c r="B82" s="691">
        <v>1167.6600000000001</v>
      </c>
      <c r="C82" s="681">
        <v>161009489</v>
      </c>
      <c r="D82" s="682">
        <v>44999</v>
      </c>
      <c r="E82" s="692">
        <v>3914</v>
      </c>
      <c r="F82" s="692">
        <v>3329</v>
      </c>
      <c r="G82" s="650"/>
      <c r="H82" s="679"/>
      <c r="I82" s="679"/>
      <c r="J82" s="679"/>
      <c r="K82" s="679"/>
      <c r="L82" s="679"/>
      <c r="M82" s="679"/>
      <c r="N82" s="679"/>
      <c r="O82" s="679"/>
      <c r="P82" s="679"/>
      <c r="Q82" s="679"/>
      <c r="R82" s="679"/>
      <c r="S82" s="679"/>
      <c r="T82" s="679"/>
      <c r="U82" s="679"/>
      <c r="V82" s="679"/>
      <c r="W82" s="679"/>
      <c r="X82" s="679"/>
      <c r="Y82" s="679"/>
      <c r="Z82" s="679"/>
      <c r="AA82" s="679"/>
      <c r="AB82" s="679"/>
      <c r="AC82" s="679"/>
      <c r="AD82" s="679"/>
      <c r="AE82" s="679"/>
      <c r="AF82" s="679"/>
      <c r="AG82" s="679"/>
      <c r="AH82" s="679"/>
      <c r="AI82" s="679"/>
      <c r="AJ82" s="679"/>
      <c r="AK82" s="679"/>
      <c r="AL82" s="679"/>
      <c r="AM82" s="679"/>
      <c r="AN82" s="679"/>
      <c r="AO82" s="679"/>
      <c r="AP82" s="679"/>
      <c r="AQ82" s="679"/>
      <c r="AR82" s="679"/>
      <c r="AS82" s="679"/>
      <c r="AT82" s="679"/>
      <c r="AU82" s="679"/>
      <c r="AV82" s="679"/>
    </row>
    <row r="83" spans="1:48" s="693" customFormat="1" ht="15.75">
      <c r="A83" s="690" t="s">
        <v>73</v>
      </c>
      <c r="B83" s="663">
        <v>2667.44</v>
      </c>
      <c r="C83" s="681">
        <v>161009489</v>
      </c>
      <c r="D83" s="682">
        <v>44999</v>
      </c>
      <c r="E83" s="692">
        <v>4047</v>
      </c>
      <c r="F83" s="692">
        <v>3409</v>
      </c>
      <c r="G83" s="650"/>
      <c r="H83" s="679"/>
      <c r="I83" s="679"/>
      <c r="J83" s="679"/>
      <c r="K83" s="679"/>
      <c r="L83" s="679"/>
      <c r="M83" s="679"/>
      <c r="N83" s="679"/>
      <c r="O83" s="679"/>
      <c r="P83" s="679"/>
      <c r="Q83" s="679"/>
      <c r="R83" s="679"/>
      <c r="S83" s="679"/>
      <c r="T83" s="679"/>
      <c r="U83" s="679"/>
      <c r="V83" s="679"/>
      <c r="W83" s="679"/>
      <c r="X83" s="679"/>
      <c r="Y83" s="679"/>
      <c r="Z83" s="679"/>
      <c r="AA83" s="679"/>
      <c r="AB83" s="679"/>
      <c r="AC83" s="679"/>
      <c r="AD83" s="679"/>
      <c r="AE83" s="679"/>
      <c r="AF83" s="679"/>
      <c r="AG83" s="679"/>
      <c r="AH83" s="679"/>
      <c r="AI83" s="679"/>
      <c r="AJ83" s="679"/>
      <c r="AK83" s="679"/>
      <c r="AL83" s="679"/>
      <c r="AM83" s="679"/>
      <c r="AN83" s="679"/>
      <c r="AO83" s="679"/>
      <c r="AP83" s="679"/>
      <c r="AQ83" s="679"/>
      <c r="AR83" s="679"/>
      <c r="AS83" s="679"/>
      <c r="AT83" s="679"/>
      <c r="AU83" s="679"/>
      <c r="AV83" s="679"/>
    </row>
    <row r="84" spans="1:48" s="693" customFormat="1" ht="30">
      <c r="A84" s="690" t="s">
        <v>16</v>
      </c>
      <c r="B84" s="691">
        <v>3895.7</v>
      </c>
      <c r="C84" s="681">
        <v>162001949</v>
      </c>
      <c r="D84" s="682">
        <v>44999</v>
      </c>
      <c r="E84" s="692">
        <v>3987</v>
      </c>
      <c r="F84" s="692">
        <v>1764</v>
      </c>
      <c r="G84" s="650"/>
      <c r="H84" s="679"/>
      <c r="I84" s="679"/>
      <c r="J84" s="679"/>
      <c r="K84" s="679"/>
      <c r="L84" s="679"/>
      <c r="M84" s="679"/>
      <c r="N84" s="679"/>
      <c r="O84" s="679"/>
      <c r="P84" s="679"/>
      <c r="Q84" s="679"/>
      <c r="R84" s="679"/>
      <c r="S84" s="679"/>
      <c r="T84" s="679"/>
      <c r="U84" s="679"/>
      <c r="V84" s="679"/>
      <c r="W84" s="679"/>
      <c r="X84" s="679"/>
      <c r="Y84" s="679"/>
      <c r="Z84" s="679"/>
      <c r="AA84" s="679"/>
      <c r="AB84" s="679"/>
      <c r="AC84" s="679"/>
      <c r="AD84" s="679"/>
      <c r="AE84" s="679"/>
      <c r="AF84" s="679"/>
      <c r="AG84" s="679"/>
      <c r="AH84" s="679"/>
      <c r="AI84" s="679"/>
      <c r="AJ84" s="679"/>
      <c r="AK84" s="679"/>
      <c r="AL84" s="679"/>
      <c r="AM84" s="679"/>
      <c r="AN84" s="679"/>
      <c r="AO84" s="679"/>
      <c r="AP84" s="679"/>
      <c r="AQ84" s="679"/>
      <c r="AR84" s="679"/>
      <c r="AS84" s="679"/>
      <c r="AT84" s="679"/>
      <c r="AU84" s="679"/>
      <c r="AV84" s="679"/>
    </row>
    <row r="85" spans="1:48" s="693" customFormat="1" ht="15.75">
      <c r="A85" s="690" t="s">
        <v>20</v>
      </c>
      <c r="B85" s="691">
        <v>1092.74</v>
      </c>
      <c r="C85" s="681">
        <v>161009490</v>
      </c>
      <c r="D85" s="682">
        <v>45000</v>
      </c>
      <c r="E85" s="692">
        <v>4113</v>
      </c>
      <c r="F85" s="692">
        <v>2666</v>
      </c>
      <c r="G85" s="650"/>
      <c r="H85" s="679"/>
      <c r="I85" s="679"/>
      <c r="J85" s="679"/>
      <c r="K85" s="679"/>
      <c r="L85" s="679"/>
      <c r="M85" s="679"/>
      <c r="N85" s="679"/>
      <c r="O85" s="679"/>
      <c r="P85" s="679"/>
      <c r="Q85" s="679"/>
      <c r="R85" s="679"/>
      <c r="S85" s="679"/>
      <c r="T85" s="679"/>
      <c r="U85" s="679"/>
      <c r="V85" s="679"/>
      <c r="W85" s="679"/>
      <c r="X85" s="679"/>
      <c r="Y85" s="679"/>
      <c r="Z85" s="679"/>
      <c r="AA85" s="679"/>
      <c r="AB85" s="679"/>
      <c r="AC85" s="679"/>
      <c r="AD85" s="679"/>
      <c r="AE85" s="679"/>
      <c r="AF85" s="679"/>
      <c r="AG85" s="679"/>
      <c r="AH85" s="679"/>
      <c r="AI85" s="679"/>
      <c r="AJ85" s="679"/>
      <c r="AK85" s="679"/>
      <c r="AL85" s="679"/>
      <c r="AM85" s="679"/>
      <c r="AN85" s="679"/>
      <c r="AO85" s="679"/>
      <c r="AP85" s="679"/>
      <c r="AQ85" s="679"/>
      <c r="AR85" s="679"/>
      <c r="AS85" s="679"/>
      <c r="AT85" s="679"/>
      <c r="AU85" s="679"/>
      <c r="AV85" s="679"/>
    </row>
    <row r="86" spans="1:48" s="693" customFormat="1" ht="15.75">
      <c r="A86" s="690" t="s">
        <v>73</v>
      </c>
      <c r="B86" s="691">
        <v>2209.91</v>
      </c>
      <c r="C86" s="681">
        <v>161009490</v>
      </c>
      <c r="D86" s="682">
        <v>45000</v>
      </c>
      <c r="E86" s="692">
        <v>4559</v>
      </c>
      <c r="F86" s="692">
        <v>2664</v>
      </c>
      <c r="G86" s="650"/>
      <c r="H86" s="679"/>
      <c r="I86" s="679"/>
      <c r="J86" s="679"/>
      <c r="K86" s="679"/>
      <c r="L86" s="679"/>
      <c r="M86" s="679"/>
      <c r="N86" s="679"/>
      <c r="O86" s="679"/>
      <c r="P86" s="679"/>
      <c r="Q86" s="679"/>
      <c r="R86" s="679"/>
      <c r="S86" s="679"/>
      <c r="T86" s="679"/>
      <c r="U86" s="679"/>
      <c r="V86" s="679"/>
      <c r="W86" s="679"/>
      <c r="X86" s="679"/>
      <c r="Y86" s="679"/>
      <c r="Z86" s="679"/>
      <c r="AA86" s="679"/>
      <c r="AB86" s="679"/>
      <c r="AC86" s="679"/>
      <c r="AD86" s="679"/>
      <c r="AE86" s="679"/>
      <c r="AF86" s="679"/>
      <c r="AG86" s="679"/>
      <c r="AH86" s="679"/>
      <c r="AI86" s="679"/>
      <c r="AJ86" s="679"/>
      <c r="AK86" s="679"/>
      <c r="AL86" s="679"/>
      <c r="AM86" s="679"/>
      <c r="AN86" s="679"/>
      <c r="AO86" s="679"/>
      <c r="AP86" s="679"/>
      <c r="AQ86" s="679"/>
      <c r="AR86" s="679"/>
      <c r="AS86" s="679"/>
      <c r="AT86" s="679"/>
      <c r="AU86" s="679"/>
      <c r="AV86" s="679"/>
    </row>
    <row r="87" spans="1:48" s="693" customFormat="1" ht="15.75">
      <c r="A87" s="690" t="s">
        <v>280</v>
      </c>
      <c r="B87" s="691">
        <v>4022.35</v>
      </c>
      <c r="C87" s="681">
        <v>161002351</v>
      </c>
      <c r="D87" s="682">
        <v>45000</v>
      </c>
      <c r="E87" s="692">
        <v>4347</v>
      </c>
      <c r="F87" s="692">
        <v>2946</v>
      </c>
      <c r="G87" s="650"/>
      <c r="H87" s="679"/>
      <c r="I87" s="679"/>
      <c r="J87" s="679"/>
      <c r="K87" s="679"/>
      <c r="L87" s="679"/>
      <c r="M87" s="679"/>
      <c r="N87" s="679"/>
      <c r="O87" s="679"/>
      <c r="P87" s="679"/>
      <c r="Q87" s="679"/>
      <c r="R87" s="679"/>
      <c r="S87" s="679"/>
      <c r="T87" s="679"/>
      <c r="U87" s="679"/>
      <c r="V87" s="679"/>
      <c r="W87" s="679"/>
      <c r="X87" s="679"/>
      <c r="Y87" s="679"/>
      <c r="Z87" s="679"/>
      <c r="AA87" s="679"/>
      <c r="AB87" s="679"/>
      <c r="AC87" s="679"/>
      <c r="AD87" s="679"/>
      <c r="AE87" s="679"/>
      <c r="AF87" s="679"/>
      <c r="AG87" s="679"/>
      <c r="AH87" s="679"/>
      <c r="AI87" s="679"/>
      <c r="AJ87" s="679"/>
      <c r="AK87" s="679"/>
      <c r="AL87" s="679"/>
      <c r="AM87" s="679"/>
      <c r="AN87" s="679"/>
      <c r="AO87" s="679"/>
      <c r="AP87" s="679"/>
      <c r="AQ87" s="679"/>
      <c r="AR87" s="679"/>
      <c r="AS87" s="679"/>
      <c r="AT87" s="679"/>
      <c r="AU87" s="679"/>
      <c r="AV87" s="679"/>
    </row>
    <row r="88" spans="1:48" s="693" customFormat="1" ht="15.75">
      <c r="A88" s="690" t="s">
        <v>269</v>
      </c>
      <c r="B88" s="691">
        <v>4023.15</v>
      </c>
      <c r="C88" s="681">
        <v>161004332</v>
      </c>
      <c r="D88" s="682">
        <v>45000</v>
      </c>
      <c r="E88" s="692">
        <v>4360</v>
      </c>
      <c r="F88" s="692">
        <v>3088</v>
      </c>
      <c r="G88" s="650"/>
      <c r="H88" s="679"/>
      <c r="I88" s="679"/>
      <c r="J88" s="679"/>
      <c r="K88" s="679"/>
      <c r="L88" s="679"/>
      <c r="M88" s="679"/>
      <c r="N88" s="679"/>
      <c r="O88" s="679"/>
      <c r="P88" s="679"/>
      <c r="Q88" s="679"/>
      <c r="R88" s="679"/>
      <c r="S88" s="679"/>
      <c r="T88" s="679"/>
      <c r="U88" s="679"/>
      <c r="V88" s="679"/>
      <c r="W88" s="679"/>
      <c r="X88" s="679"/>
      <c r="Y88" s="679"/>
      <c r="Z88" s="679"/>
      <c r="AA88" s="679"/>
      <c r="AB88" s="679"/>
      <c r="AC88" s="679"/>
      <c r="AD88" s="679"/>
      <c r="AE88" s="679"/>
      <c r="AF88" s="679"/>
      <c r="AG88" s="679"/>
      <c r="AH88" s="679"/>
      <c r="AI88" s="679"/>
      <c r="AJ88" s="679"/>
      <c r="AK88" s="679"/>
      <c r="AL88" s="679"/>
      <c r="AM88" s="679"/>
      <c r="AN88" s="679"/>
      <c r="AO88" s="679"/>
      <c r="AP88" s="679"/>
      <c r="AQ88" s="679"/>
      <c r="AR88" s="679"/>
      <c r="AS88" s="679"/>
      <c r="AT88" s="679"/>
      <c r="AU88" s="679"/>
      <c r="AV88" s="679"/>
    </row>
    <row r="89" spans="1:48" s="693" customFormat="1" ht="15.75">
      <c r="A89" s="690" t="s">
        <v>20</v>
      </c>
      <c r="B89" s="691">
        <v>1258.3699999999999</v>
      </c>
      <c r="C89" s="681">
        <v>161009492</v>
      </c>
      <c r="D89" s="682">
        <v>45001</v>
      </c>
      <c r="E89" s="692">
        <v>4263</v>
      </c>
      <c r="F89" s="692">
        <v>3868</v>
      </c>
      <c r="G89" s="650"/>
      <c r="H89" s="679"/>
      <c r="I89" s="679"/>
      <c r="J89" s="679"/>
      <c r="K89" s="679"/>
      <c r="L89" s="679"/>
      <c r="M89" s="679"/>
      <c r="N89" s="679"/>
      <c r="O89" s="679"/>
      <c r="P89" s="679"/>
      <c r="Q89" s="679"/>
      <c r="R89" s="679"/>
      <c r="S89" s="679"/>
      <c r="T89" s="679"/>
      <c r="U89" s="679"/>
      <c r="V89" s="679"/>
      <c r="W89" s="679"/>
      <c r="X89" s="679"/>
      <c r="Y89" s="679"/>
      <c r="Z89" s="679"/>
      <c r="AA89" s="679"/>
      <c r="AB89" s="679"/>
      <c r="AC89" s="679"/>
      <c r="AD89" s="679"/>
      <c r="AE89" s="679"/>
      <c r="AF89" s="679"/>
      <c r="AG89" s="679"/>
      <c r="AH89" s="679"/>
      <c r="AI89" s="679"/>
      <c r="AJ89" s="679"/>
      <c r="AK89" s="679"/>
      <c r="AL89" s="679"/>
      <c r="AM89" s="679"/>
      <c r="AN89" s="679"/>
      <c r="AO89" s="679"/>
      <c r="AP89" s="679"/>
      <c r="AQ89" s="679"/>
      <c r="AR89" s="679"/>
      <c r="AS89" s="679"/>
      <c r="AT89" s="679"/>
      <c r="AU89" s="679"/>
      <c r="AV89" s="679"/>
    </row>
    <row r="90" spans="1:48" s="693" customFormat="1" ht="15.75">
      <c r="A90" s="690" t="s">
        <v>73</v>
      </c>
      <c r="B90" s="663">
        <v>2708.58</v>
      </c>
      <c r="C90" s="681">
        <v>161009492</v>
      </c>
      <c r="D90" s="682">
        <v>45001</v>
      </c>
      <c r="E90" s="692">
        <v>3908</v>
      </c>
      <c r="F90" s="692">
        <v>3524</v>
      </c>
      <c r="G90" s="650"/>
      <c r="H90" s="679"/>
      <c r="I90" s="679"/>
      <c r="J90" s="679"/>
      <c r="K90" s="679"/>
      <c r="L90" s="679"/>
      <c r="M90" s="679"/>
      <c r="N90" s="679"/>
      <c r="O90" s="679"/>
      <c r="P90" s="679"/>
      <c r="Q90" s="679"/>
      <c r="R90" s="679"/>
      <c r="S90" s="679"/>
      <c r="T90" s="679"/>
      <c r="U90" s="679"/>
      <c r="V90" s="679"/>
      <c r="W90" s="679"/>
      <c r="X90" s="679"/>
      <c r="Y90" s="679"/>
      <c r="Z90" s="679"/>
      <c r="AA90" s="679"/>
      <c r="AB90" s="679"/>
      <c r="AC90" s="679"/>
      <c r="AD90" s="679"/>
      <c r="AE90" s="679"/>
      <c r="AF90" s="679"/>
      <c r="AG90" s="679"/>
      <c r="AH90" s="679"/>
      <c r="AI90" s="679"/>
      <c r="AJ90" s="679"/>
      <c r="AK90" s="679"/>
      <c r="AL90" s="679"/>
      <c r="AM90" s="679"/>
      <c r="AN90" s="679"/>
      <c r="AO90" s="679"/>
      <c r="AP90" s="679"/>
      <c r="AQ90" s="679"/>
      <c r="AR90" s="679"/>
      <c r="AS90" s="679"/>
      <c r="AT90" s="679"/>
      <c r="AU90" s="679"/>
      <c r="AV90" s="679"/>
    </row>
    <row r="91" spans="1:48" s="693" customFormat="1" ht="30">
      <c r="A91" s="690" t="s">
        <v>16</v>
      </c>
      <c r="B91" s="663">
        <v>3134.72</v>
      </c>
      <c r="C91" s="681">
        <v>162001954</v>
      </c>
      <c r="D91" s="682">
        <v>45001</v>
      </c>
      <c r="E91" s="692">
        <v>3936</v>
      </c>
      <c r="F91" s="692">
        <v>2185</v>
      </c>
      <c r="G91" s="650"/>
      <c r="H91" s="679"/>
      <c r="I91" s="679"/>
      <c r="J91" s="679"/>
      <c r="K91" s="679"/>
      <c r="L91" s="679"/>
      <c r="M91" s="679"/>
      <c r="N91" s="679"/>
      <c r="O91" s="679"/>
      <c r="P91" s="679"/>
      <c r="Q91" s="679"/>
      <c r="R91" s="679"/>
      <c r="S91" s="679"/>
      <c r="T91" s="679"/>
      <c r="U91" s="679"/>
      <c r="V91" s="679"/>
      <c r="W91" s="679"/>
      <c r="X91" s="679"/>
      <c r="Y91" s="679"/>
      <c r="Z91" s="679"/>
      <c r="AA91" s="679"/>
      <c r="AB91" s="679"/>
      <c r="AC91" s="679"/>
      <c r="AD91" s="679"/>
      <c r="AE91" s="679"/>
      <c r="AF91" s="679"/>
      <c r="AG91" s="679"/>
      <c r="AH91" s="679"/>
      <c r="AI91" s="679"/>
      <c r="AJ91" s="679"/>
      <c r="AK91" s="679"/>
      <c r="AL91" s="679"/>
      <c r="AM91" s="679"/>
      <c r="AN91" s="679"/>
      <c r="AO91" s="679"/>
      <c r="AP91" s="679"/>
      <c r="AQ91" s="679"/>
      <c r="AR91" s="679"/>
      <c r="AS91" s="679"/>
      <c r="AT91" s="679"/>
      <c r="AU91" s="679"/>
      <c r="AV91" s="679"/>
    </row>
    <row r="92" spans="1:48" s="693" customFormat="1" ht="15.75">
      <c r="A92" s="690" t="s">
        <v>19</v>
      </c>
      <c r="B92" s="663">
        <v>643.23</v>
      </c>
      <c r="C92" s="681">
        <v>162001954</v>
      </c>
      <c r="D92" s="682">
        <v>45001</v>
      </c>
      <c r="E92" s="692">
        <v>3358</v>
      </c>
      <c r="F92" s="692">
        <v>2185</v>
      </c>
      <c r="G92" s="650"/>
      <c r="H92" s="679"/>
      <c r="I92" s="679"/>
      <c r="J92" s="679"/>
      <c r="K92" s="679"/>
      <c r="L92" s="679"/>
      <c r="M92" s="679"/>
      <c r="N92" s="679"/>
      <c r="O92" s="679"/>
      <c r="P92" s="679"/>
      <c r="Q92" s="679"/>
      <c r="R92" s="679"/>
      <c r="S92" s="679"/>
      <c r="T92" s="679"/>
      <c r="U92" s="679"/>
      <c r="V92" s="679"/>
      <c r="W92" s="679"/>
      <c r="X92" s="679"/>
      <c r="Y92" s="679"/>
      <c r="Z92" s="679"/>
      <c r="AA92" s="679"/>
      <c r="AB92" s="679"/>
      <c r="AC92" s="679"/>
      <c r="AD92" s="679"/>
      <c r="AE92" s="679"/>
      <c r="AF92" s="679"/>
      <c r="AG92" s="679"/>
      <c r="AH92" s="679"/>
      <c r="AI92" s="679"/>
      <c r="AJ92" s="679"/>
      <c r="AK92" s="679"/>
      <c r="AL92" s="679"/>
      <c r="AM92" s="679"/>
      <c r="AN92" s="679"/>
      <c r="AO92" s="679"/>
      <c r="AP92" s="679"/>
      <c r="AQ92" s="679"/>
      <c r="AR92" s="679"/>
      <c r="AS92" s="679"/>
      <c r="AT92" s="679"/>
      <c r="AU92" s="679"/>
      <c r="AV92" s="679"/>
    </row>
    <row r="93" spans="1:48" s="693" customFormat="1" ht="15.75">
      <c r="A93" s="690" t="s">
        <v>228</v>
      </c>
      <c r="B93" s="663">
        <v>4098.75</v>
      </c>
      <c r="C93" s="681">
        <v>161004948</v>
      </c>
      <c r="D93" s="682">
        <v>45000</v>
      </c>
      <c r="E93" s="692">
        <v>4086</v>
      </c>
      <c r="F93" s="692">
        <v>3525</v>
      </c>
      <c r="G93" s="650"/>
      <c r="H93" s="679"/>
      <c r="I93" s="679"/>
      <c r="J93" s="679"/>
      <c r="K93" s="679"/>
      <c r="L93" s="679"/>
      <c r="M93" s="679"/>
      <c r="N93" s="679"/>
      <c r="O93" s="679"/>
      <c r="P93" s="679"/>
      <c r="Q93" s="679"/>
      <c r="R93" s="679"/>
      <c r="S93" s="679"/>
      <c r="T93" s="679"/>
      <c r="U93" s="679"/>
      <c r="V93" s="679"/>
      <c r="W93" s="679"/>
      <c r="X93" s="679"/>
      <c r="Y93" s="679"/>
      <c r="Z93" s="679"/>
      <c r="AA93" s="679"/>
      <c r="AB93" s="679"/>
      <c r="AC93" s="679"/>
      <c r="AD93" s="679"/>
      <c r="AE93" s="679"/>
      <c r="AF93" s="679"/>
      <c r="AG93" s="679"/>
      <c r="AH93" s="679"/>
      <c r="AI93" s="679"/>
      <c r="AJ93" s="679"/>
      <c r="AK93" s="679"/>
      <c r="AL93" s="679"/>
      <c r="AM93" s="679"/>
      <c r="AN93" s="679"/>
      <c r="AO93" s="679"/>
      <c r="AP93" s="679"/>
      <c r="AQ93" s="679"/>
      <c r="AR93" s="679"/>
      <c r="AS93" s="679"/>
      <c r="AT93" s="679"/>
      <c r="AU93" s="679"/>
      <c r="AV93" s="679"/>
    </row>
    <row r="94" spans="1:48" s="693" customFormat="1" ht="15.75">
      <c r="A94" s="690" t="s">
        <v>27</v>
      </c>
      <c r="B94" s="691">
        <v>3727.5</v>
      </c>
      <c r="C94" s="681">
        <v>142000013</v>
      </c>
      <c r="D94" s="682">
        <v>45001</v>
      </c>
      <c r="E94" s="692">
        <v>3914</v>
      </c>
      <c r="F94" s="692">
        <v>3180</v>
      </c>
      <c r="G94" s="650"/>
      <c r="H94" s="679"/>
      <c r="I94" s="679"/>
      <c r="J94" s="679"/>
      <c r="K94" s="679"/>
      <c r="L94" s="679"/>
      <c r="M94" s="679"/>
      <c r="N94" s="679"/>
      <c r="O94" s="679"/>
      <c r="P94" s="679"/>
      <c r="Q94" s="679"/>
      <c r="R94" s="679"/>
      <c r="S94" s="679"/>
      <c r="T94" s="679"/>
      <c r="U94" s="679"/>
      <c r="V94" s="679"/>
      <c r="W94" s="679"/>
      <c r="X94" s="679"/>
      <c r="Y94" s="679"/>
      <c r="Z94" s="679"/>
      <c r="AA94" s="679"/>
      <c r="AB94" s="679"/>
      <c r="AC94" s="679"/>
      <c r="AD94" s="679"/>
      <c r="AE94" s="679"/>
      <c r="AF94" s="679"/>
      <c r="AG94" s="679"/>
      <c r="AH94" s="679"/>
      <c r="AI94" s="679"/>
      <c r="AJ94" s="679"/>
      <c r="AK94" s="679"/>
      <c r="AL94" s="679"/>
      <c r="AM94" s="679"/>
      <c r="AN94" s="679"/>
      <c r="AO94" s="679"/>
      <c r="AP94" s="679"/>
      <c r="AQ94" s="679"/>
      <c r="AR94" s="679"/>
      <c r="AS94" s="679"/>
      <c r="AT94" s="679"/>
      <c r="AU94" s="679"/>
      <c r="AV94" s="679"/>
    </row>
    <row r="95" spans="1:48" s="693" customFormat="1" ht="15.75">
      <c r="A95" s="690" t="s">
        <v>228</v>
      </c>
      <c r="B95" s="691">
        <v>4073</v>
      </c>
      <c r="C95" s="681">
        <v>161004951</v>
      </c>
      <c r="D95" s="682">
        <v>45002</v>
      </c>
      <c r="E95" s="692">
        <v>4009</v>
      </c>
      <c r="F95" s="692">
        <v>3707</v>
      </c>
      <c r="G95" s="650"/>
      <c r="H95" s="679"/>
      <c r="I95" s="679"/>
      <c r="J95" s="679"/>
      <c r="K95" s="679"/>
      <c r="L95" s="679"/>
      <c r="M95" s="679"/>
      <c r="N95" s="679"/>
      <c r="O95" s="679"/>
      <c r="P95" s="679"/>
      <c r="Q95" s="679"/>
      <c r="R95" s="679"/>
      <c r="S95" s="679"/>
      <c r="T95" s="679"/>
      <c r="U95" s="679"/>
      <c r="V95" s="679"/>
      <c r="W95" s="679"/>
      <c r="X95" s="679"/>
      <c r="Y95" s="679"/>
      <c r="Z95" s="679"/>
      <c r="AA95" s="679"/>
      <c r="AB95" s="679"/>
      <c r="AC95" s="679"/>
      <c r="AD95" s="679"/>
      <c r="AE95" s="679"/>
      <c r="AF95" s="679"/>
      <c r="AG95" s="679"/>
      <c r="AH95" s="679"/>
      <c r="AI95" s="679"/>
      <c r="AJ95" s="679"/>
      <c r="AK95" s="679"/>
      <c r="AL95" s="679"/>
      <c r="AM95" s="679"/>
      <c r="AN95" s="679"/>
      <c r="AO95" s="679"/>
      <c r="AP95" s="679"/>
      <c r="AQ95" s="679"/>
      <c r="AR95" s="679"/>
      <c r="AS95" s="679"/>
      <c r="AT95" s="679"/>
      <c r="AU95" s="679"/>
      <c r="AV95" s="679"/>
    </row>
    <row r="96" spans="1:48" s="693" customFormat="1" ht="15.75">
      <c r="A96" s="690" t="s">
        <v>17</v>
      </c>
      <c r="B96" s="691">
        <v>3356.57</v>
      </c>
      <c r="C96" s="681">
        <v>162001956</v>
      </c>
      <c r="D96" s="682">
        <v>45002</v>
      </c>
      <c r="E96" s="692">
        <v>3411</v>
      </c>
      <c r="F96" s="692">
        <v>2005</v>
      </c>
      <c r="G96" s="650"/>
      <c r="H96" s="679"/>
      <c r="I96" s="679"/>
      <c r="J96" s="679"/>
      <c r="K96" s="679"/>
      <c r="L96" s="679"/>
      <c r="M96" s="679"/>
      <c r="N96" s="679"/>
      <c r="O96" s="679"/>
      <c r="P96" s="679"/>
      <c r="Q96" s="679"/>
      <c r="R96" s="679"/>
      <c r="S96" s="679"/>
      <c r="T96" s="679"/>
      <c r="U96" s="679"/>
      <c r="V96" s="679"/>
      <c r="W96" s="679"/>
      <c r="X96" s="679"/>
      <c r="Y96" s="679"/>
      <c r="Z96" s="679"/>
      <c r="AA96" s="679"/>
      <c r="AB96" s="679"/>
      <c r="AC96" s="679"/>
      <c r="AD96" s="679"/>
      <c r="AE96" s="679"/>
      <c r="AF96" s="679"/>
      <c r="AG96" s="679"/>
      <c r="AH96" s="679"/>
      <c r="AI96" s="679"/>
      <c r="AJ96" s="679"/>
      <c r="AK96" s="679"/>
      <c r="AL96" s="679"/>
      <c r="AM96" s="679"/>
      <c r="AN96" s="679"/>
      <c r="AO96" s="679"/>
      <c r="AP96" s="679"/>
      <c r="AQ96" s="679"/>
      <c r="AR96" s="679"/>
      <c r="AS96" s="679"/>
      <c r="AT96" s="679"/>
      <c r="AU96" s="679"/>
      <c r="AV96" s="679"/>
    </row>
    <row r="97" spans="1:48" s="693" customFormat="1" ht="15.75">
      <c r="A97" s="690" t="s">
        <v>19</v>
      </c>
      <c r="B97" s="694">
        <v>677.78</v>
      </c>
      <c r="C97" s="681">
        <v>162001956</v>
      </c>
      <c r="D97" s="682">
        <v>45002</v>
      </c>
      <c r="E97" s="692">
        <v>2750</v>
      </c>
      <c r="F97" s="692">
        <v>2005</v>
      </c>
      <c r="G97" s="650"/>
      <c r="H97" s="679"/>
      <c r="I97" s="679"/>
      <c r="J97" s="679"/>
      <c r="K97" s="679"/>
      <c r="L97" s="679"/>
      <c r="M97" s="679"/>
      <c r="N97" s="679"/>
      <c r="O97" s="679"/>
      <c r="P97" s="679"/>
      <c r="Q97" s="679"/>
      <c r="R97" s="679"/>
      <c r="S97" s="679"/>
      <c r="T97" s="679"/>
      <c r="U97" s="679"/>
      <c r="V97" s="679"/>
      <c r="W97" s="679"/>
      <c r="X97" s="679"/>
      <c r="Y97" s="679"/>
      <c r="Z97" s="679"/>
      <c r="AA97" s="679"/>
      <c r="AB97" s="679"/>
      <c r="AC97" s="679"/>
      <c r="AD97" s="679"/>
      <c r="AE97" s="679"/>
      <c r="AF97" s="679"/>
      <c r="AG97" s="679"/>
      <c r="AH97" s="679"/>
      <c r="AI97" s="679"/>
      <c r="AJ97" s="679"/>
      <c r="AK97" s="679"/>
      <c r="AL97" s="679"/>
      <c r="AM97" s="679"/>
      <c r="AN97" s="679"/>
      <c r="AO97" s="679"/>
      <c r="AP97" s="679"/>
      <c r="AQ97" s="679"/>
      <c r="AR97" s="679"/>
      <c r="AS97" s="679"/>
      <c r="AT97" s="679"/>
      <c r="AU97" s="679"/>
      <c r="AV97" s="679"/>
    </row>
    <row r="98" spans="1:48" s="693" customFormat="1" ht="15.75">
      <c r="A98" s="690" t="s">
        <v>20</v>
      </c>
      <c r="B98" s="694">
        <v>1599</v>
      </c>
      <c r="C98" s="681">
        <v>151000323</v>
      </c>
      <c r="D98" s="682">
        <v>45002</v>
      </c>
      <c r="E98" s="692">
        <v>3458</v>
      </c>
      <c r="F98" s="692">
        <v>3398</v>
      </c>
      <c r="G98" s="650"/>
      <c r="H98" s="679"/>
      <c r="I98" s="679"/>
      <c r="J98" s="679"/>
      <c r="K98" s="679"/>
      <c r="L98" s="679"/>
      <c r="M98" s="679"/>
      <c r="N98" s="679"/>
      <c r="O98" s="679"/>
      <c r="P98" s="679"/>
      <c r="Q98" s="679"/>
      <c r="R98" s="679"/>
      <c r="S98" s="679"/>
      <c r="T98" s="679"/>
      <c r="U98" s="679"/>
      <c r="V98" s="679"/>
      <c r="W98" s="679"/>
      <c r="X98" s="679"/>
      <c r="Y98" s="679"/>
      <c r="Z98" s="679"/>
      <c r="AA98" s="679"/>
      <c r="AB98" s="679"/>
      <c r="AC98" s="679"/>
      <c r="AD98" s="679"/>
      <c r="AE98" s="679"/>
      <c r="AF98" s="679"/>
      <c r="AG98" s="679"/>
      <c r="AH98" s="679"/>
      <c r="AI98" s="679"/>
      <c r="AJ98" s="679"/>
      <c r="AK98" s="679"/>
      <c r="AL98" s="679"/>
      <c r="AM98" s="679"/>
      <c r="AN98" s="679"/>
      <c r="AO98" s="679"/>
      <c r="AP98" s="679"/>
      <c r="AQ98" s="679"/>
      <c r="AR98" s="679"/>
      <c r="AS98" s="679"/>
      <c r="AT98" s="679"/>
      <c r="AU98" s="679"/>
      <c r="AV98" s="679"/>
    </row>
    <row r="99" spans="1:48" s="693" customFormat="1" ht="15.75">
      <c r="A99" s="690" t="s">
        <v>73</v>
      </c>
      <c r="B99" s="691">
        <v>2355.15</v>
      </c>
      <c r="C99" s="681">
        <v>151000323</v>
      </c>
      <c r="D99" s="682">
        <v>45002</v>
      </c>
      <c r="E99" s="692">
        <v>3048</v>
      </c>
      <c r="F99" s="692">
        <v>3466</v>
      </c>
      <c r="G99" s="650"/>
      <c r="H99" s="679"/>
      <c r="I99" s="679"/>
      <c r="J99" s="679"/>
      <c r="K99" s="679"/>
      <c r="L99" s="679"/>
      <c r="M99" s="679"/>
      <c r="N99" s="679"/>
      <c r="O99" s="679"/>
      <c r="P99" s="679"/>
      <c r="Q99" s="679"/>
      <c r="R99" s="679"/>
      <c r="S99" s="679"/>
      <c r="T99" s="679"/>
      <c r="U99" s="679"/>
      <c r="V99" s="679"/>
      <c r="W99" s="679"/>
      <c r="X99" s="679"/>
      <c r="Y99" s="679"/>
      <c r="Z99" s="679"/>
      <c r="AA99" s="679"/>
      <c r="AB99" s="679"/>
      <c r="AC99" s="679"/>
      <c r="AD99" s="679"/>
      <c r="AE99" s="679"/>
      <c r="AF99" s="679"/>
      <c r="AG99" s="679"/>
      <c r="AH99" s="679"/>
      <c r="AI99" s="679"/>
      <c r="AJ99" s="679"/>
      <c r="AK99" s="679"/>
      <c r="AL99" s="679"/>
      <c r="AM99" s="679"/>
      <c r="AN99" s="679"/>
      <c r="AO99" s="679"/>
      <c r="AP99" s="679"/>
      <c r="AQ99" s="679"/>
      <c r="AR99" s="679"/>
      <c r="AS99" s="679"/>
      <c r="AT99" s="679"/>
      <c r="AU99" s="679"/>
      <c r="AV99" s="679"/>
    </row>
    <row r="100" spans="1:48" s="693" customFormat="1" ht="15.75">
      <c r="A100" s="690" t="s">
        <v>30</v>
      </c>
      <c r="B100" s="691">
        <v>3394.7</v>
      </c>
      <c r="C100" s="681">
        <v>151000037</v>
      </c>
      <c r="D100" s="682">
        <v>45002</v>
      </c>
      <c r="E100" s="692">
        <v>5243</v>
      </c>
      <c r="F100" s="692">
        <v>3888</v>
      </c>
      <c r="G100" s="650"/>
      <c r="H100" s="679"/>
      <c r="I100" s="679"/>
      <c r="J100" s="679"/>
      <c r="K100" s="679"/>
      <c r="L100" s="679"/>
      <c r="M100" s="679"/>
      <c r="N100" s="679"/>
      <c r="O100" s="679"/>
      <c r="P100" s="679"/>
      <c r="Q100" s="679"/>
      <c r="R100" s="679"/>
      <c r="S100" s="679"/>
      <c r="T100" s="679"/>
      <c r="U100" s="679"/>
      <c r="V100" s="679"/>
      <c r="W100" s="679"/>
      <c r="X100" s="679"/>
      <c r="Y100" s="679"/>
      <c r="Z100" s="679"/>
      <c r="AA100" s="679"/>
      <c r="AB100" s="679"/>
      <c r="AC100" s="679"/>
      <c r="AD100" s="679"/>
      <c r="AE100" s="679"/>
      <c r="AF100" s="679"/>
      <c r="AG100" s="679"/>
      <c r="AH100" s="679"/>
      <c r="AI100" s="679"/>
      <c r="AJ100" s="679"/>
      <c r="AK100" s="679"/>
      <c r="AL100" s="679"/>
      <c r="AM100" s="679"/>
      <c r="AN100" s="679"/>
      <c r="AO100" s="679"/>
      <c r="AP100" s="679"/>
      <c r="AQ100" s="679"/>
      <c r="AR100" s="679"/>
      <c r="AS100" s="679"/>
      <c r="AT100" s="679"/>
      <c r="AU100" s="679"/>
      <c r="AV100" s="679"/>
    </row>
    <row r="101" spans="1:48" s="693" customFormat="1" ht="15.75">
      <c r="A101" s="690" t="s">
        <v>27</v>
      </c>
      <c r="B101" s="691">
        <v>4009.6</v>
      </c>
      <c r="C101" s="681">
        <v>162000104</v>
      </c>
      <c r="D101" s="682">
        <v>45002</v>
      </c>
      <c r="E101" s="692">
        <v>4052</v>
      </c>
      <c r="F101" s="692">
        <v>3200</v>
      </c>
      <c r="G101" s="650"/>
      <c r="H101" s="679"/>
      <c r="I101" s="679"/>
      <c r="J101" s="679"/>
      <c r="K101" s="679"/>
      <c r="L101" s="679"/>
      <c r="M101" s="679"/>
      <c r="N101" s="679"/>
      <c r="O101" s="679"/>
      <c r="P101" s="679"/>
      <c r="Q101" s="679"/>
      <c r="R101" s="679"/>
      <c r="S101" s="679"/>
      <c r="T101" s="679"/>
      <c r="U101" s="679"/>
      <c r="V101" s="679"/>
      <c r="W101" s="679"/>
      <c r="X101" s="679"/>
      <c r="Y101" s="679"/>
      <c r="Z101" s="679"/>
      <c r="AA101" s="679"/>
      <c r="AB101" s="679"/>
      <c r="AC101" s="679"/>
      <c r="AD101" s="679"/>
      <c r="AE101" s="679"/>
      <c r="AF101" s="679"/>
      <c r="AG101" s="679"/>
      <c r="AH101" s="679"/>
      <c r="AI101" s="679"/>
      <c r="AJ101" s="679"/>
      <c r="AK101" s="679"/>
      <c r="AL101" s="679"/>
      <c r="AM101" s="679"/>
      <c r="AN101" s="679"/>
      <c r="AO101" s="679"/>
      <c r="AP101" s="679"/>
      <c r="AQ101" s="679"/>
      <c r="AR101" s="679"/>
      <c r="AS101" s="679"/>
      <c r="AT101" s="679"/>
      <c r="AU101" s="679"/>
      <c r="AV101" s="679"/>
    </row>
    <row r="102" spans="1:48" s="693" customFormat="1" ht="30">
      <c r="A102" s="690" t="s">
        <v>16</v>
      </c>
      <c r="B102" s="691">
        <v>3858.85</v>
      </c>
      <c r="C102" s="681">
        <v>162001957</v>
      </c>
      <c r="D102" s="682">
        <v>45002</v>
      </c>
      <c r="E102" s="695">
        <v>3850</v>
      </c>
      <c r="F102" s="692">
        <v>2310</v>
      </c>
      <c r="G102" s="650"/>
      <c r="H102" s="679"/>
      <c r="I102" s="679"/>
      <c r="J102" s="679"/>
      <c r="K102" s="679"/>
      <c r="L102" s="679"/>
      <c r="M102" s="679"/>
      <c r="N102" s="679"/>
      <c r="O102" s="679"/>
      <c r="P102" s="679"/>
      <c r="Q102" s="679"/>
      <c r="R102" s="679"/>
      <c r="S102" s="679"/>
      <c r="T102" s="679"/>
      <c r="U102" s="679"/>
      <c r="V102" s="679"/>
      <c r="W102" s="679"/>
      <c r="X102" s="679"/>
      <c r="Y102" s="679"/>
      <c r="Z102" s="679"/>
      <c r="AA102" s="679"/>
      <c r="AB102" s="679"/>
      <c r="AC102" s="679"/>
      <c r="AD102" s="679"/>
      <c r="AE102" s="679"/>
      <c r="AF102" s="679"/>
      <c r="AG102" s="679"/>
      <c r="AH102" s="679"/>
      <c r="AI102" s="679"/>
      <c r="AJ102" s="679"/>
      <c r="AK102" s="679"/>
      <c r="AL102" s="679"/>
      <c r="AM102" s="679"/>
      <c r="AN102" s="679"/>
      <c r="AO102" s="679"/>
      <c r="AP102" s="679"/>
      <c r="AQ102" s="679"/>
      <c r="AR102" s="679"/>
      <c r="AS102" s="679"/>
      <c r="AT102" s="679"/>
      <c r="AU102" s="679"/>
      <c r="AV102" s="679"/>
    </row>
    <row r="103" spans="1:48" s="693" customFormat="1" ht="30">
      <c r="A103" s="690" t="s">
        <v>16</v>
      </c>
      <c r="B103" s="691">
        <v>3741.05</v>
      </c>
      <c r="C103" s="681">
        <v>162001960</v>
      </c>
      <c r="D103" s="682">
        <v>45003</v>
      </c>
      <c r="E103" s="692">
        <v>2488</v>
      </c>
      <c r="F103" s="692">
        <v>2168</v>
      </c>
      <c r="G103" s="650"/>
      <c r="H103" s="679"/>
      <c r="I103" s="679"/>
      <c r="J103" s="679"/>
      <c r="K103" s="679"/>
      <c r="L103" s="679"/>
      <c r="M103" s="679"/>
      <c r="N103" s="679"/>
      <c r="O103" s="679"/>
      <c r="P103" s="679"/>
      <c r="Q103" s="679"/>
      <c r="R103" s="679"/>
      <c r="S103" s="679"/>
      <c r="T103" s="679"/>
      <c r="U103" s="679"/>
      <c r="V103" s="679"/>
      <c r="W103" s="679"/>
      <c r="X103" s="679"/>
      <c r="Y103" s="679"/>
      <c r="Z103" s="679"/>
      <c r="AA103" s="679"/>
      <c r="AB103" s="679"/>
      <c r="AC103" s="679"/>
      <c r="AD103" s="679"/>
      <c r="AE103" s="679"/>
      <c r="AF103" s="679"/>
      <c r="AG103" s="679"/>
      <c r="AH103" s="679"/>
      <c r="AI103" s="679"/>
      <c r="AJ103" s="679"/>
      <c r="AK103" s="679"/>
      <c r="AL103" s="679"/>
      <c r="AM103" s="679"/>
      <c r="AN103" s="679"/>
      <c r="AO103" s="679"/>
      <c r="AP103" s="679"/>
      <c r="AQ103" s="679"/>
      <c r="AR103" s="679"/>
      <c r="AS103" s="679"/>
      <c r="AT103" s="679"/>
      <c r="AU103" s="679"/>
      <c r="AV103" s="679"/>
    </row>
    <row r="104" spans="1:48" s="693" customFormat="1" ht="15.75">
      <c r="A104" s="690" t="s">
        <v>27</v>
      </c>
      <c r="B104" s="691">
        <v>3928.65</v>
      </c>
      <c r="C104" s="681">
        <v>162000106</v>
      </c>
      <c r="D104" s="682">
        <v>45003</v>
      </c>
      <c r="E104" s="692">
        <v>3894</v>
      </c>
      <c r="F104" s="692">
        <v>1628</v>
      </c>
      <c r="G104" s="650"/>
      <c r="H104" s="679"/>
      <c r="I104" s="679"/>
      <c r="J104" s="679"/>
      <c r="K104" s="679"/>
      <c r="L104" s="679"/>
      <c r="M104" s="679"/>
      <c r="N104" s="679"/>
      <c r="O104" s="679"/>
      <c r="P104" s="679"/>
      <c r="Q104" s="679"/>
      <c r="R104" s="679"/>
      <c r="S104" s="679"/>
      <c r="T104" s="679"/>
      <c r="U104" s="679"/>
      <c r="V104" s="679"/>
      <c r="W104" s="679"/>
      <c r="X104" s="679"/>
      <c r="Y104" s="679"/>
      <c r="Z104" s="679"/>
      <c r="AA104" s="679"/>
      <c r="AB104" s="679"/>
      <c r="AC104" s="679"/>
      <c r="AD104" s="679"/>
      <c r="AE104" s="679"/>
      <c r="AF104" s="679"/>
      <c r="AG104" s="679"/>
      <c r="AH104" s="679"/>
      <c r="AI104" s="679"/>
      <c r="AJ104" s="679"/>
      <c r="AK104" s="679"/>
      <c r="AL104" s="679"/>
      <c r="AM104" s="679"/>
      <c r="AN104" s="679"/>
      <c r="AO104" s="679"/>
      <c r="AP104" s="679"/>
      <c r="AQ104" s="679"/>
      <c r="AR104" s="679"/>
      <c r="AS104" s="679"/>
      <c r="AT104" s="679"/>
      <c r="AU104" s="679"/>
      <c r="AV104" s="679"/>
    </row>
    <row r="105" spans="1:48" s="693" customFormat="1" ht="15.75">
      <c r="A105" s="690" t="s">
        <v>20</v>
      </c>
      <c r="B105" s="691">
        <v>1643.93</v>
      </c>
      <c r="C105" s="681">
        <v>161009494</v>
      </c>
      <c r="D105" s="682">
        <v>45004</v>
      </c>
      <c r="E105" s="692">
        <v>4055</v>
      </c>
      <c r="F105" s="692">
        <v>4114</v>
      </c>
      <c r="G105" s="650"/>
      <c r="H105" s="679"/>
      <c r="I105" s="679"/>
      <c r="J105" s="679"/>
      <c r="K105" s="679"/>
      <c r="L105" s="679"/>
      <c r="M105" s="679"/>
      <c r="N105" s="679"/>
      <c r="O105" s="679"/>
      <c r="P105" s="679"/>
      <c r="Q105" s="679"/>
      <c r="R105" s="679"/>
      <c r="S105" s="679"/>
      <c r="T105" s="679"/>
      <c r="U105" s="679"/>
      <c r="V105" s="679"/>
      <c r="W105" s="679"/>
      <c r="X105" s="679"/>
      <c r="Y105" s="679"/>
      <c r="Z105" s="679"/>
      <c r="AA105" s="679"/>
      <c r="AB105" s="679"/>
      <c r="AC105" s="679"/>
      <c r="AD105" s="679"/>
      <c r="AE105" s="679"/>
      <c r="AF105" s="679"/>
      <c r="AG105" s="679"/>
      <c r="AH105" s="679"/>
      <c r="AI105" s="679"/>
      <c r="AJ105" s="679"/>
      <c r="AK105" s="679"/>
      <c r="AL105" s="679"/>
      <c r="AM105" s="679"/>
      <c r="AN105" s="679"/>
      <c r="AO105" s="679"/>
      <c r="AP105" s="679"/>
      <c r="AQ105" s="679"/>
      <c r="AR105" s="679"/>
      <c r="AS105" s="679"/>
      <c r="AT105" s="679"/>
      <c r="AU105" s="679"/>
      <c r="AV105" s="679"/>
    </row>
    <row r="106" spans="1:48" s="693" customFormat="1" ht="15.75">
      <c r="A106" s="690" t="s">
        <v>73</v>
      </c>
      <c r="B106" s="691">
        <v>1813.72</v>
      </c>
      <c r="C106" s="681">
        <v>161009494</v>
      </c>
      <c r="D106" s="682">
        <v>45004</v>
      </c>
      <c r="E106" s="692">
        <v>3869</v>
      </c>
      <c r="F106" s="692">
        <v>4015</v>
      </c>
      <c r="G106" s="650"/>
      <c r="H106" s="679"/>
      <c r="I106" s="679"/>
      <c r="J106" s="679"/>
      <c r="K106" s="679"/>
      <c r="L106" s="679"/>
      <c r="M106" s="679"/>
      <c r="N106" s="679"/>
      <c r="O106" s="679"/>
      <c r="P106" s="679"/>
      <c r="Q106" s="679"/>
      <c r="R106" s="679"/>
      <c r="S106" s="679"/>
      <c r="T106" s="679"/>
      <c r="U106" s="679"/>
      <c r="V106" s="679"/>
      <c r="W106" s="679"/>
      <c r="X106" s="679"/>
      <c r="Y106" s="679"/>
      <c r="Z106" s="679"/>
      <c r="AA106" s="679"/>
      <c r="AB106" s="679"/>
      <c r="AC106" s="679"/>
      <c r="AD106" s="679"/>
      <c r="AE106" s="679"/>
      <c r="AF106" s="679"/>
      <c r="AG106" s="679"/>
      <c r="AH106" s="679"/>
      <c r="AI106" s="679"/>
      <c r="AJ106" s="679"/>
      <c r="AK106" s="679"/>
      <c r="AL106" s="679"/>
      <c r="AM106" s="679"/>
      <c r="AN106" s="679"/>
      <c r="AO106" s="679"/>
      <c r="AP106" s="679"/>
      <c r="AQ106" s="679"/>
      <c r="AR106" s="679"/>
      <c r="AS106" s="679"/>
      <c r="AT106" s="679"/>
      <c r="AU106" s="679"/>
      <c r="AV106" s="679"/>
    </row>
    <row r="107" spans="1:48" s="693" customFormat="1" ht="15.75">
      <c r="A107" s="690" t="s">
        <v>13</v>
      </c>
      <c r="B107" s="691">
        <v>2639.84</v>
      </c>
      <c r="C107" s="681">
        <v>161009496</v>
      </c>
      <c r="D107" s="682">
        <v>45004</v>
      </c>
      <c r="E107" s="692">
        <v>4302</v>
      </c>
      <c r="F107" s="692">
        <v>3497</v>
      </c>
      <c r="G107" s="650"/>
      <c r="H107" s="679"/>
      <c r="I107" s="679"/>
      <c r="J107" s="679"/>
      <c r="K107" s="679"/>
      <c r="L107" s="679"/>
      <c r="M107" s="679"/>
      <c r="N107" s="679"/>
      <c r="O107" s="679"/>
      <c r="P107" s="679"/>
      <c r="Q107" s="679"/>
      <c r="R107" s="679"/>
      <c r="S107" s="679"/>
      <c r="T107" s="679"/>
      <c r="U107" s="679"/>
      <c r="V107" s="679"/>
      <c r="W107" s="679"/>
      <c r="X107" s="679"/>
      <c r="Y107" s="679"/>
      <c r="Z107" s="679"/>
      <c r="AA107" s="679"/>
      <c r="AB107" s="679"/>
      <c r="AC107" s="679"/>
      <c r="AD107" s="679"/>
      <c r="AE107" s="679"/>
      <c r="AF107" s="679"/>
      <c r="AG107" s="679"/>
      <c r="AH107" s="679"/>
      <c r="AI107" s="679"/>
      <c r="AJ107" s="679"/>
      <c r="AK107" s="679"/>
      <c r="AL107" s="679"/>
      <c r="AM107" s="679"/>
      <c r="AN107" s="679"/>
      <c r="AO107" s="679"/>
      <c r="AP107" s="679"/>
      <c r="AQ107" s="679"/>
      <c r="AR107" s="679"/>
      <c r="AS107" s="679"/>
      <c r="AT107" s="679"/>
      <c r="AU107" s="679"/>
      <c r="AV107" s="679"/>
    </row>
    <row r="108" spans="1:48" s="693" customFormat="1" ht="15.75">
      <c r="A108" s="690" t="s">
        <v>14</v>
      </c>
      <c r="B108" s="691">
        <v>1231.81</v>
      </c>
      <c r="C108" s="681">
        <v>161009496</v>
      </c>
      <c r="D108" s="682">
        <v>45004</v>
      </c>
      <c r="E108" s="692">
        <v>3887</v>
      </c>
      <c r="F108" s="692">
        <v>3087</v>
      </c>
      <c r="G108" s="650"/>
      <c r="H108" s="679"/>
      <c r="I108" s="679"/>
      <c r="J108" s="679"/>
      <c r="K108" s="679"/>
      <c r="L108" s="679"/>
      <c r="M108" s="679"/>
      <c r="N108" s="679"/>
      <c r="O108" s="679"/>
      <c r="P108" s="679"/>
      <c r="Q108" s="679"/>
      <c r="R108" s="679"/>
      <c r="S108" s="679"/>
      <c r="T108" s="679"/>
      <c r="U108" s="679"/>
      <c r="V108" s="679"/>
      <c r="W108" s="679"/>
      <c r="X108" s="679"/>
      <c r="Y108" s="679"/>
      <c r="Z108" s="679"/>
      <c r="AA108" s="679"/>
      <c r="AB108" s="679"/>
      <c r="AC108" s="679"/>
      <c r="AD108" s="679"/>
      <c r="AE108" s="679"/>
      <c r="AF108" s="679"/>
      <c r="AG108" s="679"/>
      <c r="AH108" s="679"/>
      <c r="AI108" s="679"/>
      <c r="AJ108" s="679"/>
      <c r="AK108" s="679"/>
      <c r="AL108" s="679"/>
      <c r="AM108" s="679"/>
      <c r="AN108" s="679"/>
      <c r="AO108" s="679"/>
      <c r="AP108" s="679"/>
      <c r="AQ108" s="679"/>
      <c r="AR108" s="679"/>
      <c r="AS108" s="679"/>
      <c r="AT108" s="679"/>
      <c r="AU108" s="679"/>
      <c r="AV108" s="679"/>
    </row>
    <row r="109" spans="1:48" s="693" customFormat="1" ht="30">
      <c r="A109" s="690" t="s">
        <v>16</v>
      </c>
      <c r="B109" s="691">
        <v>3810.6</v>
      </c>
      <c r="C109" s="681">
        <v>162001962</v>
      </c>
      <c r="D109" s="682">
        <v>45002</v>
      </c>
      <c r="E109" s="692">
        <v>1935</v>
      </c>
      <c r="F109" s="692">
        <v>2185</v>
      </c>
      <c r="G109" s="650"/>
      <c r="H109" s="679"/>
      <c r="I109" s="679"/>
      <c r="J109" s="679"/>
      <c r="K109" s="679"/>
      <c r="L109" s="679"/>
      <c r="M109" s="679"/>
      <c r="N109" s="679"/>
      <c r="O109" s="679"/>
      <c r="P109" s="679"/>
      <c r="Q109" s="679"/>
      <c r="R109" s="679"/>
      <c r="S109" s="679"/>
      <c r="T109" s="679"/>
      <c r="U109" s="679"/>
      <c r="V109" s="679"/>
      <c r="W109" s="679"/>
      <c r="X109" s="679"/>
      <c r="Y109" s="679"/>
      <c r="Z109" s="679"/>
      <c r="AA109" s="679"/>
      <c r="AB109" s="679"/>
      <c r="AC109" s="679"/>
      <c r="AD109" s="679"/>
      <c r="AE109" s="679"/>
      <c r="AF109" s="679"/>
      <c r="AG109" s="679"/>
      <c r="AH109" s="679"/>
      <c r="AI109" s="679"/>
      <c r="AJ109" s="679"/>
      <c r="AK109" s="679"/>
      <c r="AL109" s="679"/>
      <c r="AM109" s="679"/>
      <c r="AN109" s="679"/>
      <c r="AO109" s="679"/>
      <c r="AP109" s="679"/>
      <c r="AQ109" s="679"/>
      <c r="AR109" s="679"/>
      <c r="AS109" s="679"/>
      <c r="AT109" s="679"/>
      <c r="AU109" s="679"/>
      <c r="AV109" s="679"/>
    </row>
    <row r="110" spans="1:48" s="693" customFormat="1" ht="15.75">
      <c r="A110" s="690" t="s">
        <v>13</v>
      </c>
      <c r="B110" s="691">
        <v>2684.91</v>
      </c>
      <c r="C110" s="681">
        <v>161009499</v>
      </c>
      <c r="D110" s="682">
        <v>45005</v>
      </c>
      <c r="E110" s="692">
        <v>3867</v>
      </c>
      <c r="F110" s="692">
        <v>3555</v>
      </c>
      <c r="G110" s="650"/>
      <c r="H110" s="679"/>
      <c r="I110" s="679"/>
      <c r="J110" s="679"/>
      <c r="K110" s="679"/>
      <c r="L110" s="679"/>
      <c r="M110" s="679"/>
      <c r="N110" s="679"/>
      <c r="O110" s="679"/>
      <c r="P110" s="679"/>
      <c r="Q110" s="679"/>
      <c r="R110" s="679"/>
      <c r="S110" s="679"/>
      <c r="T110" s="679"/>
      <c r="U110" s="679"/>
      <c r="V110" s="679"/>
      <c r="W110" s="679"/>
      <c r="X110" s="679"/>
      <c r="Y110" s="679"/>
      <c r="Z110" s="679"/>
      <c r="AA110" s="679"/>
      <c r="AB110" s="679"/>
      <c r="AC110" s="679"/>
      <c r="AD110" s="679"/>
      <c r="AE110" s="679"/>
      <c r="AF110" s="679"/>
      <c r="AG110" s="679"/>
      <c r="AH110" s="679"/>
      <c r="AI110" s="679"/>
      <c r="AJ110" s="679"/>
      <c r="AK110" s="679"/>
      <c r="AL110" s="679"/>
      <c r="AM110" s="679"/>
      <c r="AN110" s="679"/>
      <c r="AO110" s="679"/>
      <c r="AP110" s="679"/>
      <c r="AQ110" s="679"/>
      <c r="AR110" s="679"/>
      <c r="AS110" s="679"/>
      <c r="AT110" s="679"/>
      <c r="AU110" s="679"/>
      <c r="AV110" s="679"/>
    </row>
    <row r="111" spans="1:48" s="693" customFormat="1" ht="15.75">
      <c r="A111" s="690" t="s">
        <v>20</v>
      </c>
      <c r="B111" s="694">
        <v>1196.3399999999999</v>
      </c>
      <c r="C111" s="681">
        <v>161009499</v>
      </c>
      <c r="D111" s="682">
        <v>45005</v>
      </c>
      <c r="E111" s="692">
        <v>3290</v>
      </c>
      <c r="F111" s="692">
        <v>3814</v>
      </c>
      <c r="G111" s="650"/>
      <c r="H111" s="679"/>
      <c r="I111" s="679"/>
      <c r="J111" s="679"/>
      <c r="K111" s="679"/>
      <c r="L111" s="679"/>
      <c r="M111" s="679"/>
      <c r="N111" s="679"/>
      <c r="O111" s="679"/>
      <c r="P111" s="679"/>
      <c r="Q111" s="679"/>
      <c r="R111" s="679"/>
      <c r="S111" s="679"/>
      <c r="T111" s="679"/>
      <c r="U111" s="679"/>
      <c r="V111" s="679"/>
      <c r="W111" s="679"/>
      <c r="X111" s="679"/>
      <c r="Y111" s="679"/>
      <c r="Z111" s="679"/>
      <c r="AA111" s="679"/>
      <c r="AB111" s="679"/>
      <c r="AC111" s="679"/>
      <c r="AD111" s="679"/>
      <c r="AE111" s="679"/>
      <c r="AF111" s="679"/>
      <c r="AG111" s="679"/>
      <c r="AH111" s="679"/>
      <c r="AI111" s="679"/>
      <c r="AJ111" s="679"/>
      <c r="AK111" s="679"/>
      <c r="AL111" s="679"/>
      <c r="AM111" s="679"/>
      <c r="AN111" s="679"/>
      <c r="AO111" s="679"/>
      <c r="AP111" s="679"/>
      <c r="AQ111" s="679"/>
      <c r="AR111" s="679"/>
      <c r="AS111" s="679"/>
      <c r="AT111" s="679"/>
      <c r="AU111" s="679"/>
      <c r="AV111" s="679"/>
    </row>
    <row r="112" spans="1:48" s="693" customFormat="1" ht="15.75">
      <c r="A112" s="690" t="s">
        <v>27</v>
      </c>
      <c r="B112" s="694">
        <v>3926.8</v>
      </c>
      <c r="C112" s="681">
        <v>162000108</v>
      </c>
      <c r="D112" s="682">
        <v>45004</v>
      </c>
      <c r="E112" s="692">
        <v>3778</v>
      </c>
      <c r="F112" s="692">
        <v>2963</v>
      </c>
      <c r="G112" s="650"/>
      <c r="H112" s="679"/>
      <c r="I112" s="679"/>
      <c r="J112" s="679"/>
      <c r="K112" s="679"/>
      <c r="L112" s="679"/>
      <c r="M112" s="679"/>
      <c r="N112" s="679"/>
      <c r="O112" s="679"/>
      <c r="P112" s="679"/>
      <c r="Q112" s="679"/>
      <c r="R112" s="679"/>
      <c r="S112" s="679"/>
      <c r="T112" s="679"/>
      <c r="U112" s="679"/>
      <c r="V112" s="679"/>
      <c r="W112" s="679"/>
      <c r="X112" s="679"/>
      <c r="Y112" s="679"/>
      <c r="Z112" s="679"/>
      <c r="AA112" s="679"/>
      <c r="AB112" s="679"/>
      <c r="AC112" s="679"/>
      <c r="AD112" s="679"/>
      <c r="AE112" s="679"/>
      <c r="AF112" s="679"/>
      <c r="AG112" s="679"/>
      <c r="AH112" s="679"/>
      <c r="AI112" s="679"/>
      <c r="AJ112" s="679"/>
      <c r="AK112" s="679"/>
      <c r="AL112" s="679"/>
      <c r="AM112" s="679"/>
      <c r="AN112" s="679"/>
      <c r="AO112" s="679"/>
      <c r="AP112" s="679"/>
      <c r="AQ112" s="679"/>
      <c r="AR112" s="679"/>
      <c r="AS112" s="679"/>
      <c r="AT112" s="679"/>
      <c r="AU112" s="679"/>
      <c r="AV112" s="679"/>
    </row>
    <row r="113" spans="1:48" s="693" customFormat="1" ht="15.75">
      <c r="A113" s="690" t="s">
        <v>27</v>
      </c>
      <c r="B113" s="691">
        <v>3704.55</v>
      </c>
      <c r="C113" s="681">
        <v>162000110</v>
      </c>
      <c r="D113" s="682">
        <v>45005</v>
      </c>
      <c r="E113" s="692">
        <v>3968</v>
      </c>
      <c r="F113" s="692">
        <v>2572</v>
      </c>
      <c r="G113" s="650"/>
      <c r="H113" s="679"/>
      <c r="I113" s="679"/>
      <c r="J113" s="679"/>
      <c r="K113" s="679"/>
      <c r="L113" s="679"/>
      <c r="M113" s="679"/>
      <c r="N113" s="679"/>
      <c r="O113" s="679"/>
      <c r="P113" s="679"/>
      <c r="Q113" s="679"/>
      <c r="R113" s="679"/>
      <c r="S113" s="679"/>
      <c r="T113" s="679"/>
      <c r="U113" s="679"/>
      <c r="V113" s="679"/>
      <c r="W113" s="679"/>
      <c r="X113" s="679"/>
      <c r="Y113" s="679"/>
      <c r="Z113" s="679"/>
      <c r="AA113" s="679"/>
      <c r="AB113" s="679"/>
      <c r="AC113" s="679"/>
      <c r="AD113" s="679"/>
      <c r="AE113" s="679"/>
      <c r="AF113" s="679"/>
      <c r="AG113" s="679"/>
      <c r="AH113" s="679"/>
      <c r="AI113" s="679"/>
      <c r="AJ113" s="679"/>
      <c r="AK113" s="679"/>
      <c r="AL113" s="679"/>
      <c r="AM113" s="679"/>
      <c r="AN113" s="679"/>
      <c r="AO113" s="679"/>
      <c r="AP113" s="679"/>
      <c r="AQ113" s="679"/>
      <c r="AR113" s="679"/>
      <c r="AS113" s="679"/>
      <c r="AT113" s="679"/>
      <c r="AU113" s="679"/>
      <c r="AV113" s="679"/>
    </row>
    <row r="114" spans="1:48" s="693" customFormat="1" ht="15.75">
      <c r="A114" s="690" t="s">
        <v>13</v>
      </c>
      <c r="B114" s="691">
        <v>2694.09</v>
      </c>
      <c r="C114" s="681">
        <v>161009501</v>
      </c>
      <c r="D114" s="682">
        <v>45006</v>
      </c>
      <c r="E114" s="692">
        <v>3900</v>
      </c>
      <c r="F114" s="692">
        <v>4442</v>
      </c>
      <c r="G114" s="650"/>
      <c r="H114" s="679"/>
      <c r="I114" s="679"/>
      <c r="J114" s="679"/>
      <c r="K114" s="679"/>
      <c r="L114" s="679"/>
      <c r="M114" s="679"/>
      <c r="N114" s="679"/>
      <c r="O114" s="679"/>
      <c r="P114" s="679"/>
      <c r="Q114" s="679"/>
      <c r="R114" s="679"/>
      <c r="S114" s="679"/>
      <c r="T114" s="679"/>
      <c r="U114" s="679"/>
      <c r="V114" s="679"/>
      <c r="W114" s="679"/>
      <c r="X114" s="679"/>
      <c r="Y114" s="679"/>
      <c r="Z114" s="679"/>
      <c r="AA114" s="679"/>
      <c r="AB114" s="679"/>
      <c r="AC114" s="679"/>
      <c r="AD114" s="679"/>
      <c r="AE114" s="679"/>
      <c r="AF114" s="679"/>
      <c r="AG114" s="679"/>
      <c r="AH114" s="679"/>
      <c r="AI114" s="679"/>
      <c r="AJ114" s="679"/>
      <c r="AK114" s="679"/>
      <c r="AL114" s="679"/>
      <c r="AM114" s="679"/>
      <c r="AN114" s="679"/>
      <c r="AO114" s="679"/>
      <c r="AP114" s="679"/>
      <c r="AQ114" s="679"/>
      <c r="AR114" s="679"/>
      <c r="AS114" s="679"/>
      <c r="AT114" s="679"/>
      <c r="AU114" s="679"/>
      <c r="AV114" s="679"/>
    </row>
    <row r="115" spans="1:48" s="693" customFormat="1" ht="15.75">
      <c r="A115" s="690" t="s">
        <v>20</v>
      </c>
      <c r="B115" s="663">
        <v>1194.01</v>
      </c>
      <c r="C115" s="681">
        <v>161009501</v>
      </c>
      <c r="D115" s="682">
        <v>45006</v>
      </c>
      <c r="E115" s="692">
        <v>4297</v>
      </c>
      <c r="F115" s="692">
        <v>4435</v>
      </c>
      <c r="G115" s="650"/>
      <c r="H115" s="679"/>
      <c r="I115" s="679"/>
      <c r="J115" s="679"/>
      <c r="K115" s="679"/>
      <c r="L115" s="679"/>
      <c r="M115" s="679"/>
      <c r="N115" s="679"/>
      <c r="O115" s="679"/>
      <c r="P115" s="679"/>
      <c r="Q115" s="679"/>
      <c r="R115" s="679"/>
      <c r="S115" s="679"/>
      <c r="T115" s="679"/>
      <c r="U115" s="679"/>
      <c r="V115" s="679"/>
      <c r="W115" s="679"/>
      <c r="X115" s="679"/>
      <c r="Y115" s="679"/>
      <c r="Z115" s="679"/>
      <c r="AA115" s="679"/>
      <c r="AB115" s="679"/>
      <c r="AC115" s="679"/>
      <c r="AD115" s="679"/>
      <c r="AE115" s="679"/>
      <c r="AF115" s="679"/>
      <c r="AG115" s="679"/>
      <c r="AH115" s="679"/>
      <c r="AI115" s="679"/>
      <c r="AJ115" s="679"/>
      <c r="AK115" s="679"/>
      <c r="AL115" s="679"/>
      <c r="AM115" s="679"/>
      <c r="AN115" s="679"/>
      <c r="AO115" s="679"/>
      <c r="AP115" s="679"/>
      <c r="AQ115" s="679"/>
      <c r="AR115" s="679"/>
      <c r="AS115" s="679"/>
      <c r="AT115" s="679"/>
      <c r="AU115" s="679"/>
      <c r="AV115" s="679"/>
    </row>
    <row r="116" spans="1:48" s="693" customFormat="1" ht="15.75">
      <c r="A116" s="690" t="s">
        <v>17</v>
      </c>
      <c r="B116" s="691">
        <v>3336.28</v>
      </c>
      <c r="C116" s="681">
        <v>162001968</v>
      </c>
      <c r="D116" s="682">
        <v>45006</v>
      </c>
      <c r="E116" s="692">
        <v>2547</v>
      </c>
      <c r="F116" s="692">
        <v>2216</v>
      </c>
      <c r="G116" s="650"/>
      <c r="H116" s="679"/>
      <c r="I116" s="679"/>
      <c r="J116" s="679"/>
      <c r="K116" s="679"/>
      <c r="L116" s="679"/>
      <c r="M116" s="679"/>
      <c r="N116" s="679"/>
      <c r="O116" s="679"/>
      <c r="P116" s="679"/>
      <c r="Q116" s="679"/>
      <c r="R116" s="679"/>
      <c r="S116" s="679"/>
      <c r="T116" s="679"/>
      <c r="U116" s="679"/>
      <c r="V116" s="679"/>
      <c r="W116" s="679"/>
      <c r="X116" s="679"/>
      <c r="Y116" s="679"/>
      <c r="Z116" s="679"/>
      <c r="AA116" s="679"/>
      <c r="AB116" s="679"/>
      <c r="AC116" s="679"/>
      <c r="AD116" s="679"/>
      <c r="AE116" s="679"/>
      <c r="AF116" s="679"/>
      <c r="AG116" s="679"/>
      <c r="AH116" s="679"/>
      <c r="AI116" s="679"/>
      <c r="AJ116" s="679"/>
      <c r="AK116" s="679"/>
      <c r="AL116" s="679"/>
      <c r="AM116" s="679"/>
      <c r="AN116" s="679"/>
      <c r="AO116" s="679"/>
      <c r="AP116" s="679"/>
      <c r="AQ116" s="679"/>
      <c r="AR116" s="679"/>
      <c r="AS116" s="679"/>
      <c r="AT116" s="679"/>
      <c r="AU116" s="679"/>
      <c r="AV116" s="679"/>
    </row>
    <row r="117" spans="1:48" s="693" customFormat="1" ht="15.75">
      <c r="A117" s="690" t="s">
        <v>19</v>
      </c>
      <c r="B117" s="691">
        <v>681.02</v>
      </c>
      <c r="C117" s="681">
        <v>162001968</v>
      </c>
      <c r="D117" s="682">
        <v>45006</v>
      </c>
      <c r="E117" s="692">
        <v>2497</v>
      </c>
      <c r="F117" s="692">
        <v>2216</v>
      </c>
      <c r="G117" s="650"/>
      <c r="H117" s="679"/>
      <c r="I117" s="679"/>
      <c r="J117" s="679"/>
      <c r="K117" s="679"/>
      <c r="L117" s="679"/>
      <c r="M117" s="679"/>
      <c r="N117" s="679"/>
      <c r="O117" s="679"/>
      <c r="P117" s="679"/>
      <c r="Q117" s="679"/>
      <c r="R117" s="679"/>
      <c r="S117" s="679"/>
      <c r="T117" s="679"/>
      <c r="U117" s="679"/>
      <c r="V117" s="679"/>
      <c r="W117" s="679"/>
      <c r="X117" s="679"/>
      <c r="Y117" s="679"/>
      <c r="Z117" s="679"/>
      <c r="AA117" s="679"/>
      <c r="AB117" s="679"/>
      <c r="AC117" s="679"/>
      <c r="AD117" s="679"/>
      <c r="AE117" s="679"/>
      <c r="AF117" s="679"/>
      <c r="AG117" s="679"/>
      <c r="AH117" s="679"/>
      <c r="AI117" s="679"/>
      <c r="AJ117" s="679"/>
      <c r="AK117" s="679"/>
      <c r="AL117" s="679"/>
      <c r="AM117" s="679"/>
      <c r="AN117" s="679"/>
      <c r="AO117" s="679"/>
      <c r="AP117" s="679"/>
      <c r="AQ117" s="679"/>
      <c r="AR117" s="679"/>
      <c r="AS117" s="679"/>
      <c r="AT117" s="679"/>
      <c r="AU117" s="679"/>
      <c r="AV117" s="679"/>
    </row>
    <row r="118" spans="1:48" s="693" customFormat="1" ht="15.75">
      <c r="A118" s="690" t="s">
        <v>228</v>
      </c>
      <c r="B118" s="691">
        <v>4106.8500000000004</v>
      </c>
      <c r="C118" s="681">
        <v>161004963</v>
      </c>
      <c r="D118" s="682">
        <v>45007</v>
      </c>
      <c r="E118" s="692">
        <v>4266</v>
      </c>
      <c r="F118" s="692">
        <v>3209</v>
      </c>
      <c r="G118" s="650"/>
      <c r="H118" s="679"/>
      <c r="I118" s="679"/>
      <c r="J118" s="679"/>
      <c r="K118" s="679"/>
      <c r="L118" s="679"/>
      <c r="M118" s="679"/>
      <c r="N118" s="679"/>
      <c r="O118" s="679"/>
      <c r="P118" s="679"/>
      <c r="Q118" s="679"/>
      <c r="R118" s="679"/>
      <c r="S118" s="679"/>
      <c r="T118" s="679"/>
      <c r="U118" s="679"/>
      <c r="V118" s="679"/>
      <c r="W118" s="679"/>
      <c r="X118" s="679"/>
      <c r="Y118" s="679"/>
      <c r="Z118" s="679"/>
      <c r="AA118" s="679"/>
      <c r="AB118" s="679"/>
      <c r="AC118" s="679"/>
      <c r="AD118" s="679"/>
      <c r="AE118" s="679"/>
      <c r="AF118" s="679"/>
      <c r="AG118" s="679"/>
      <c r="AH118" s="679"/>
      <c r="AI118" s="679"/>
      <c r="AJ118" s="679"/>
      <c r="AK118" s="679"/>
      <c r="AL118" s="679"/>
      <c r="AM118" s="679"/>
      <c r="AN118" s="679"/>
      <c r="AO118" s="679"/>
      <c r="AP118" s="679"/>
      <c r="AQ118" s="679"/>
      <c r="AR118" s="679"/>
      <c r="AS118" s="679"/>
      <c r="AT118" s="679"/>
      <c r="AU118" s="679"/>
      <c r="AV118" s="679"/>
    </row>
    <row r="119" spans="1:48" s="693" customFormat="1" ht="15.75">
      <c r="A119" s="690" t="s">
        <v>17</v>
      </c>
      <c r="B119" s="691">
        <v>3192.3</v>
      </c>
      <c r="C119" s="681">
        <v>162001971</v>
      </c>
      <c r="D119" s="682">
        <v>45006</v>
      </c>
      <c r="E119" s="692">
        <v>2728</v>
      </c>
      <c r="F119" s="692">
        <v>1349</v>
      </c>
      <c r="G119" s="650"/>
      <c r="H119" s="679"/>
      <c r="I119" s="679"/>
      <c r="J119" s="679"/>
      <c r="K119" s="679"/>
      <c r="L119" s="679"/>
      <c r="M119" s="679"/>
      <c r="N119" s="679"/>
      <c r="O119" s="679"/>
      <c r="P119" s="679"/>
      <c r="Q119" s="679"/>
      <c r="R119" s="679"/>
      <c r="S119" s="679"/>
      <c r="T119" s="679"/>
      <c r="U119" s="679"/>
      <c r="V119" s="679"/>
      <c r="W119" s="679"/>
      <c r="X119" s="679"/>
      <c r="Y119" s="679"/>
      <c r="Z119" s="679"/>
      <c r="AA119" s="679"/>
      <c r="AB119" s="679"/>
      <c r="AC119" s="679"/>
      <c r="AD119" s="679"/>
      <c r="AE119" s="679"/>
      <c r="AF119" s="679"/>
      <c r="AG119" s="679"/>
      <c r="AH119" s="679"/>
      <c r="AI119" s="679"/>
      <c r="AJ119" s="679"/>
      <c r="AK119" s="679"/>
      <c r="AL119" s="679"/>
      <c r="AM119" s="679"/>
      <c r="AN119" s="679"/>
      <c r="AO119" s="679"/>
      <c r="AP119" s="679"/>
      <c r="AQ119" s="679"/>
      <c r="AR119" s="679"/>
      <c r="AS119" s="679"/>
      <c r="AT119" s="679"/>
      <c r="AU119" s="679"/>
      <c r="AV119" s="679"/>
    </row>
    <row r="120" spans="1:48" s="693" customFormat="1" ht="15.75">
      <c r="A120" s="690" t="s">
        <v>19</v>
      </c>
      <c r="B120" s="691">
        <v>656.7</v>
      </c>
      <c r="C120" s="681">
        <v>162001971</v>
      </c>
      <c r="D120" s="682">
        <v>45006</v>
      </c>
      <c r="E120" s="692">
        <v>3252</v>
      </c>
      <c r="F120" s="692">
        <v>1349</v>
      </c>
      <c r="G120" s="650"/>
      <c r="H120" s="679"/>
      <c r="I120" s="679"/>
      <c r="J120" s="679"/>
      <c r="K120" s="679"/>
      <c r="L120" s="679"/>
      <c r="M120" s="679"/>
      <c r="N120" s="679"/>
      <c r="O120" s="679"/>
      <c r="P120" s="679"/>
      <c r="Q120" s="679"/>
      <c r="R120" s="679"/>
      <c r="S120" s="679"/>
      <c r="T120" s="679"/>
      <c r="U120" s="679"/>
      <c r="V120" s="679"/>
      <c r="W120" s="679"/>
      <c r="X120" s="679"/>
      <c r="Y120" s="679"/>
      <c r="Z120" s="679"/>
      <c r="AA120" s="679"/>
      <c r="AB120" s="679"/>
      <c r="AC120" s="679"/>
      <c r="AD120" s="679"/>
      <c r="AE120" s="679"/>
      <c r="AF120" s="679"/>
      <c r="AG120" s="679"/>
      <c r="AH120" s="679"/>
      <c r="AI120" s="679"/>
      <c r="AJ120" s="679"/>
      <c r="AK120" s="679"/>
      <c r="AL120" s="679"/>
      <c r="AM120" s="679"/>
      <c r="AN120" s="679"/>
      <c r="AO120" s="679"/>
      <c r="AP120" s="679"/>
      <c r="AQ120" s="679"/>
      <c r="AR120" s="679"/>
      <c r="AS120" s="679"/>
      <c r="AT120" s="679"/>
      <c r="AU120" s="679"/>
      <c r="AV120" s="679"/>
    </row>
    <row r="121" spans="1:48" s="693" customFormat="1" ht="15.75">
      <c r="A121" s="690" t="s">
        <v>13</v>
      </c>
      <c r="B121" s="691">
        <v>2034.92</v>
      </c>
      <c r="C121" s="681">
        <v>161009503</v>
      </c>
      <c r="D121" s="682">
        <v>45007</v>
      </c>
      <c r="E121" s="692">
        <v>4975</v>
      </c>
      <c r="F121" s="692">
        <v>3495</v>
      </c>
      <c r="G121" s="650"/>
      <c r="H121" s="679"/>
      <c r="I121" s="679"/>
      <c r="J121" s="679"/>
      <c r="K121" s="679"/>
      <c r="L121" s="679"/>
      <c r="M121" s="679"/>
      <c r="N121" s="679"/>
      <c r="O121" s="679"/>
      <c r="P121" s="679"/>
      <c r="Q121" s="679"/>
      <c r="R121" s="679"/>
      <c r="S121" s="679"/>
      <c r="T121" s="679"/>
      <c r="U121" s="679"/>
      <c r="V121" s="679"/>
      <c r="W121" s="679"/>
      <c r="X121" s="679"/>
      <c r="Y121" s="679"/>
      <c r="Z121" s="679"/>
      <c r="AA121" s="679"/>
      <c r="AB121" s="679"/>
      <c r="AC121" s="679"/>
      <c r="AD121" s="679"/>
      <c r="AE121" s="679"/>
      <c r="AF121" s="679"/>
      <c r="AG121" s="679"/>
      <c r="AH121" s="679"/>
      <c r="AI121" s="679"/>
      <c r="AJ121" s="679"/>
      <c r="AK121" s="679"/>
      <c r="AL121" s="679"/>
      <c r="AM121" s="679"/>
      <c r="AN121" s="679"/>
      <c r="AO121" s="679"/>
      <c r="AP121" s="679"/>
      <c r="AQ121" s="679"/>
      <c r="AR121" s="679"/>
      <c r="AS121" s="679"/>
      <c r="AT121" s="679"/>
      <c r="AU121" s="679"/>
      <c r="AV121" s="679"/>
    </row>
    <row r="122" spans="1:48" s="693" customFormat="1" ht="15.75">
      <c r="A122" s="690" t="s">
        <v>73</v>
      </c>
      <c r="B122" s="663">
        <v>1946.48</v>
      </c>
      <c r="C122" s="681">
        <v>161009503</v>
      </c>
      <c r="D122" s="682">
        <v>45007</v>
      </c>
      <c r="E122" s="692">
        <v>3984</v>
      </c>
      <c r="F122" s="692">
        <v>3753</v>
      </c>
      <c r="G122" s="650"/>
      <c r="H122" s="679"/>
      <c r="I122" s="679"/>
      <c r="J122" s="679"/>
      <c r="K122" s="679"/>
      <c r="L122" s="679"/>
      <c r="M122" s="679"/>
      <c r="N122" s="679"/>
      <c r="O122" s="679"/>
      <c r="P122" s="679"/>
      <c r="Q122" s="679"/>
      <c r="R122" s="679"/>
      <c r="S122" s="679"/>
      <c r="T122" s="679"/>
      <c r="U122" s="679"/>
      <c r="V122" s="679"/>
      <c r="W122" s="679"/>
      <c r="X122" s="679"/>
      <c r="Y122" s="679"/>
      <c r="Z122" s="679"/>
      <c r="AA122" s="679"/>
      <c r="AB122" s="679"/>
      <c r="AC122" s="679"/>
      <c r="AD122" s="679"/>
      <c r="AE122" s="679"/>
      <c r="AF122" s="679"/>
      <c r="AG122" s="679"/>
      <c r="AH122" s="679"/>
      <c r="AI122" s="679"/>
      <c r="AJ122" s="679"/>
      <c r="AK122" s="679"/>
      <c r="AL122" s="679"/>
      <c r="AM122" s="679"/>
      <c r="AN122" s="679"/>
      <c r="AO122" s="679"/>
      <c r="AP122" s="679"/>
      <c r="AQ122" s="679"/>
      <c r="AR122" s="679"/>
      <c r="AS122" s="679"/>
      <c r="AT122" s="679"/>
      <c r="AU122" s="679"/>
      <c r="AV122" s="679"/>
    </row>
    <row r="123" spans="1:48" s="693" customFormat="1" ht="15.75">
      <c r="A123" s="690" t="s">
        <v>27</v>
      </c>
      <c r="B123" s="663">
        <v>4070</v>
      </c>
      <c r="C123" s="681">
        <v>162000112</v>
      </c>
      <c r="D123" s="682">
        <v>45007</v>
      </c>
      <c r="E123" s="692">
        <v>3554</v>
      </c>
      <c r="F123" s="692">
        <v>2775</v>
      </c>
      <c r="G123" s="650"/>
      <c r="H123" s="679"/>
      <c r="I123" s="679"/>
      <c r="J123" s="679"/>
      <c r="K123" s="679"/>
      <c r="L123" s="679"/>
      <c r="M123" s="679"/>
      <c r="N123" s="679"/>
      <c r="O123" s="679"/>
      <c r="P123" s="679"/>
      <c r="Q123" s="679"/>
      <c r="R123" s="679"/>
      <c r="S123" s="679"/>
      <c r="T123" s="679"/>
      <c r="U123" s="679"/>
      <c r="V123" s="679"/>
      <c r="W123" s="679"/>
      <c r="X123" s="679"/>
      <c r="Y123" s="679"/>
      <c r="Z123" s="679"/>
      <c r="AA123" s="679"/>
      <c r="AB123" s="679"/>
      <c r="AC123" s="679"/>
      <c r="AD123" s="679"/>
      <c r="AE123" s="679"/>
      <c r="AF123" s="679"/>
      <c r="AG123" s="679"/>
      <c r="AH123" s="679"/>
      <c r="AI123" s="679"/>
      <c r="AJ123" s="679"/>
      <c r="AK123" s="679"/>
      <c r="AL123" s="679"/>
      <c r="AM123" s="679"/>
      <c r="AN123" s="679"/>
      <c r="AO123" s="679"/>
      <c r="AP123" s="679"/>
      <c r="AQ123" s="679"/>
      <c r="AR123" s="679"/>
      <c r="AS123" s="679"/>
      <c r="AT123" s="679"/>
      <c r="AU123" s="679"/>
      <c r="AV123" s="679"/>
    </row>
    <row r="124" spans="1:48" s="693" customFormat="1" ht="15.75">
      <c r="A124" s="690" t="s">
        <v>20</v>
      </c>
      <c r="B124" s="663">
        <v>62</v>
      </c>
      <c r="C124" s="681" t="s">
        <v>32</v>
      </c>
      <c r="D124" s="682" t="s">
        <v>33</v>
      </c>
      <c r="E124" s="692">
        <v>4333</v>
      </c>
      <c r="F124" s="692">
        <v>3033</v>
      </c>
      <c r="G124" s="650"/>
      <c r="H124" s="679"/>
      <c r="I124" s="679"/>
      <c r="J124" s="679"/>
      <c r="K124" s="679"/>
      <c r="L124" s="679"/>
      <c r="M124" s="679"/>
      <c r="N124" s="679"/>
      <c r="O124" s="679"/>
      <c r="P124" s="679"/>
      <c r="Q124" s="679"/>
      <c r="R124" s="679"/>
      <c r="S124" s="679"/>
      <c r="T124" s="679"/>
      <c r="U124" s="679"/>
      <c r="V124" s="679"/>
      <c r="W124" s="679"/>
      <c r="X124" s="679"/>
      <c r="Y124" s="679"/>
      <c r="Z124" s="679"/>
      <c r="AA124" s="679"/>
      <c r="AB124" s="679"/>
      <c r="AC124" s="679"/>
      <c r="AD124" s="679"/>
      <c r="AE124" s="679"/>
      <c r="AF124" s="679"/>
      <c r="AG124" s="679"/>
      <c r="AH124" s="679"/>
      <c r="AI124" s="679"/>
      <c r="AJ124" s="679"/>
      <c r="AK124" s="679"/>
      <c r="AL124" s="679"/>
      <c r="AM124" s="679"/>
      <c r="AN124" s="679"/>
      <c r="AO124" s="679"/>
      <c r="AP124" s="679"/>
      <c r="AQ124" s="679"/>
      <c r="AR124" s="679"/>
      <c r="AS124" s="679"/>
      <c r="AT124" s="679"/>
      <c r="AU124" s="679"/>
      <c r="AV124" s="679"/>
    </row>
    <row r="125" spans="1:48" s="693" customFormat="1" ht="15.75">
      <c r="A125" s="690" t="s">
        <v>228</v>
      </c>
      <c r="B125" s="663">
        <v>4159.1499999999996</v>
      </c>
      <c r="C125" s="681">
        <v>161000088</v>
      </c>
      <c r="D125" s="682">
        <v>45008</v>
      </c>
      <c r="E125" s="692">
        <v>3831</v>
      </c>
      <c r="F125" s="692">
        <v>3548</v>
      </c>
      <c r="G125" s="650"/>
      <c r="H125" s="679"/>
      <c r="I125" s="679"/>
      <c r="J125" s="679"/>
      <c r="K125" s="679"/>
      <c r="L125" s="679"/>
      <c r="M125" s="679"/>
      <c r="N125" s="679"/>
      <c r="O125" s="679"/>
      <c r="P125" s="679"/>
      <c r="Q125" s="679"/>
      <c r="R125" s="679"/>
      <c r="S125" s="679"/>
      <c r="T125" s="679"/>
      <c r="U125" s="679"/>
      <c r="V125" s="679"/>
      <c r="W125" s="679"/>
      <c r="X125" s="679"/>
      <c r="Y125" s="679"/>
      <c r="Z125" s="679"/>
      <c r="AA125" s="679"/>
      <c r="AB125" s="679"/>
      <c r="AC125" s="679"/>
      <c r="AD125" s="679"/>
      <c r="AE125" s="679"/>
      <c r="AF125" s="679"/>
      <c r="AG125" s="679"/>
      <c r="AH125" s="679"/>
      <c r="AI125" s="679"/>
      <c r="AJ125" s="679"/>
      <c r="AK125" s="679"/>
      <c r="AL125" s="679"/>
      <c r="AM125" s="679"/>
      <c r="AN125" s="679"/>
      <c r="AO125" s="679"/>
      <c r="AP125" s="679"/>
      <c r="AQ125" s="679"/>
      <c r="AR125" s="679"/>
      <c r="AS125" s="679"/>
      <c r="AT125" s="679"/>
      <c r="AU125" s="679"/>
      <c r="AV125" s="679"/>
    </row>
    <row r="126" spans="1:48" s="693" customFormat="1" ht="15.75">
      <c r="A126" s="690" t="s">
        <v>17</v>
      </c>
      <c r="B126" s="691">
        <v>3215.05</v>
      </c>
      <c r="C126" s="681">
        <v>162001974</v>
      </c>
      <c r="D126" s="682">
        <v>45008</v>
      </c>
      <c r="E126" s="692">
        <v>3186</v>
      </c>
      <c r="F126" s="692">
        <v>1656</v>
      </c>
      <c r="G126" s="650"/>
      <c r="H126" s="679"/>
      <c r="I126" s="679"/>
      <c r="J126" s="679"/>
      <c r="K126" s="679"/>
      <c r="L126" s="679"/>
      <c r="M126" s="679"/>
      <c r="N126" s="679"/>
      <c r="O126" s="679"/>
      <c r="P126" s="679"/>
      <c r="Q126" s="679"/>
      <c r="R126" s="679"/>
      <c r="S126" s="679"/>
      <c r="T126" s="679"/>
      <c r="U126" s="679"/>
      <c r="V126" s="679"/>
      <c r="W126" s="679"/>
      <c r="X126" s="679"/>
      <c r="Y126" s="679"/>
      <c r="Z126" s="679"/>
      <c r="AA126" s="679"/>
      <c r="AB126" s="679"/>
      <c r="AC126" s="679"/>
      <c r="AD126" s="679"/>
      <c r="AE126" s="679"/>
      <c r="AF126" s="679"/>
      <c r="AG126" s="679"/>
      <c r="AH126" s="679"/>
      <c r="AI126" s="679"/>
      <c r="AJ126" s="679"/>
      <c r="AK126" s="679"/>
      <c r="AL126" s="679"/>
      <c r="AM126" s="679"/>
      <c r="AN126" s="679"/>
      <c r="AO126" s="679"/>
      <c r="AP126" s="679"/>
      <c r="AQ126" s="679"/>
      <c r="AR126" s="679"/>
      <c r="AS126" s="679"/>
      <c r="AT126" s="679"/>
      <c r="AU126" s="679"/>
      <c r="AV126" s="679"/>
    </row>
    <row r="127" spans="1:48" s="693" customFormat="1" ht="15.75">
      <c r="A127" s="690" t="s">
        <v>19</v>
      </c>
      <c r="B127" s="691">
        <v>655.65</v>
      </c>
      <c r="C127" s="681">
        <v>162001974</v>
      </c>
      <c r="D127" s="682">
        <v>45008</v>
      </c>
      <c r="E127" s="692">
        <v>3299</v>
      </c>
      <c r="F127" s="692">
        <v>1656</v>
      </c>
      <c r="G127" s="650"/>
      <c r="H127" s="679"/>
      <c r="I127" s="679"/>
      <c r="J127" s="679"/>
      <c r="K127" s="679"/>
      <c r="L127" s="679"/>
      <c r="M127" s="679"/>
      <c r="N127" s="679"/>
      <c r="O127" s="679"/>
      <c r="P127" s="679"/>
      <c r="Q127" s="679"/>
      <c r="R127" s="679"/>
      <c r="S127" s="679"/>
      <c r="T127" s="679"/>
      <c r="U127" s="679"/>
      <c r="V127" s="679"/>
      <c r="W127" s="679"/>
      <c r="X127" s="679"/>
      <c r="Y127" s="679"/>
      <c r="Z127" s="679"/>
      <c r="AA127" s="679"/>
      <c r="AB127" s="679"/>
      <c r="AC127" s="679"/>
      <c r="AD127" s="679"/>
      <c r="AE127" s="679"/>
      <c r="AF127" s="679"/>
      <c r="AG127" s="679"/>
      <c r="AH127" s="679"/>
      <c r="AI127" s="679"/>
      <c r="AJ127" s="679"/>
      <c r="AK127" s="679"/>
      <c r="AL127" s="679"/>
      <c r="AM127" s="679"/>
      <c r="AN127" s="679"/>
      <c r="AO127" s="679"/>
      <c r="AP127" s="679"/>
      <c r="AQ127" s="679"/>
      <c r="AR127" s="679"/>
      <c r="AS127" s="679"/>
      <c r="AT127" s="679"/>
      <c r="AU127" s="679"/>
      <c r="AV127" s="679"/>
    </row>
    <row r="128" spans="1:48" s="693" customFormat="1" ht="15.75">
      <c r="A128" s="690" t="s">
        <v>28</v>
      </c>
      <c r="B128" s="691">
        <v>3954.5</v>
      </c>
      <c r="C128" s="681">
        <v>162000114</v>
      </c>
      <c r="D128" s="682">
        <v>45008</v>
      </c>
      <c r="E128" s="692">
        <v>4220</v>
      </c>
      <c r="F128" s="692">
        <v>2938</v>
      </c>
      <c r="G128" s="650"/>
      <c r="H128" s="679"/>
      <c r="I128" s="679"/>
      <c r="J128" s="679"/>
      <c r="K128" s="679"/>
      <c r="L128" s="679"/>
      <c r="M128" s="679"/>
      <c r="N128" s="679"/>
      <c r="O128" s="679"/>
      <c r="P128" s="679"/>
      <c r="Q128" s="679"/>
      <c r="R128" s="679"/>
      <c r="S128" s="679"/>
      <c r="T128" s="679"/>
      <c r="U128" s="679"/>
      <c r="V128" s="679"/>
      <c r="W128" s="679"/>
      <c r="X128" s="679"/>
      <c r="Y128" s="679"/>
      <c r="Z128" s="679"/>
      <c r="AA128" s="679"/>
      <c r="AB128" s="679"/>
      <c r="AC128" s="679"/>
      <c r="AD128" s="679"/>
      <c r="AE128" s="679"/>
      <c r="AF128" s="679"/>
      <c r="AG128" s="679"/>
      <c r="AH128" s="679"/>
      <c r="AI128" s="679"/>
      <c r="AJ128" s="679"/>
      <c r="AK128" s="679"/>
      <c r="AL128" s="679"/>
      <c r="AM128" s="679"/>
      <c r="AN128" s="679"/>
      <c r="AO128" s="679"/>
      <c r="AP128" s="679"/>
      <c r="AQ128" s="679"/>
      <c r="AR128" s="679"/>
      <c r="AS128" s="679"/>
      <c r="AT128" s="679"/>
      <c r="AU128" s="679"/>
      <c r="AV128" s="679"/>
    </row>
    <row r="129" spans="1:48" s="693" customFormat="1" ht="15.75">
      <c r="A129" s="690" t="s">
        <v>17</v>
      </c>
      <c r="B129" s="691">
        <v>3255.66</v>
      </c>
      <c r="C129" s="681">
        <v>162001977</v>
      </c>
      <c r="D129" s="682">
        <v>45009</v>
      </c>
      <c r="E129" s="692">
        <v>2463</v>
      </c>
      <c r="F129" s="692">
        <v>1936</v>
      </c>
      <c r="G129" s="650"/>
      <c r="H129" s="679"/>
      <c r="I129" s="679"/>
      <c r="J129" s="679"/>
      <c r="K129" s="679"/>
      <c r="L129" s="679"/>
      <c r="M129" s="679"/>
      <c r="N129" s="679"/>
      <c r="O129" s="679"/>
      <c r="P129" s="679"/>
      <c r="Q129" s="679"/>
      <c r="R129" s="679"/>
      <c r="S129" s="679"/>
      <c r="T129" s="679"/>
      <c r="U129" s="679"/>
      <c r="V129" s="679"/>
      <c r="W129" s="679"/>
      <c r="X129" s="679"/>
      <c r="Y129" s="679"/>
      <c r="Z129" s="679"/>
      <c r="AA129" s="679"/>
      <c r="AB129" s="679"/>
      <c r="AC129" s="679"/>
      <c r="AD129" s="679"/>
      <c r="AE129" s="679"/>
      <c r="AF129" s="679"/>
      <c r="AG129" s="679"/>
      <c r="AH129" s="679"/>
      <c r="AI129" s="679"/>
      <c r="AJ129" s="679"/>
      <c r="AK129" s="679"/>
      <c r="AL129" s="679"/>
      <c r="AM129" s="679"/>
      <c r="AN129" s="679"/>
      <c r="AO129" s="679"/>
      <c r="AP129" s="679"/>
      <c r="AQ129" s="679"/>
      <c r="AR129" s="679"/>
      <c r="AS129" s="679"/>
      <c r="AT129" s="679"/>
      <c r="AU129" s="679"/>
      <c r="AV129" s="679"/>
    </row>
    <row r="130" spans="1:48" s="693" customFormat="1" ht="15.75">
      <c r="A130" s="690" t="s">
        <v>19</v>
      </c>
      <c r="B130" s="691">
        <v>650.44000000000005</v>
      </c>
      <c r="C130" s="681">
        <v>162001977</v>
      </c>
      <c r="D130" s="682">
        <v>45009</v>
      </c>
      <c r="E130" s="692">
        <v>2881</v>
      </c>
      <c r="F130" s="692">
        <v>1936</v>
      </c>
      <c r="G130" s="650"/>
      <c r="H130" s="679"/>
      <c r="I130" s="679"/>
      <c r="J130" s="679"/>
      <c r="K130" s="679"/>
      <c r="L130" s="679"/>
      <c r="M130" s="679"/>
      <c r="N130" s="679"/>
      <c r="O130" s="679"/>
      <c r="P130" s="679"/>
      <c r="Q130" s="679"/>
      <c r="R130" s="679"/>
      <c r="S130" s="679"/>
      <c r="T130" s="679"/>
      <c r="U130" s="679"/>
      <c r="V130" s="679"/>
      <c r="W130" s="679"/>
      <c r="X130" s="679"/>
      <c r="Y130" s="679"/>
      <c r="Z130" s="679"/>
      <c r="AA130" s="679"/>
      <c r="AB130" s="679"/>
      <c r="AC130" s="679"/>
      <c r="AD130" s="679"/>
      <c r="AE130" s="679"/>
      <c r="AF130" s="679"/>
      <c r="AG130" s="679"/>
      <c r="AH130" s="679"/>
      <c r="AI130" s="679"/>
      <c r="AJ130" s="679"/>
      <c r="AK130" s="679"/>
      <c r="AL130" s="679"/>
      <c r="AM130" s="679"/>
      <c r="AN130" s="679"/>
      <c r="AO130" s="679"/>
      <c r="AP130" s="679"/>
      <c r="AQ130" s="679"/>
      <c r="AR130" s="679"/>
      <c r="AS130" s="679"/>
      <c r="AT130" s="679"/>
      <c r="AU130" s="679"/>
      <c r="AV130" s="679"/>
    </row>
    <row r="131" spans="1:48" s="693" customFormat="1" ht="15.75">
      <c r="A131" s="690" t="s">
        <v>20</v>
      </c>
      <c r="B131" s="691">
        <v>1284.67</v>
      </c>
      <c r="C131" s="681">
        <v>161009510</v>
      </c>
      <c r="D131" s="682">
        <v>45009</v>
      </c>
      <c r="E131" s="692">
        <v>3510</v>
      </c>
      <c r="F131" s="692">
        <v>3934</v>
      </c>
      <c r="G131" s="650"/>
      <c r="H131" s="679"/>
      <c r="I131" s="679"/>
      <c r="J131" s="679"/>
      <c r="K131" s="679"/>
      <c r="L131" s="679"/>
      <c r="M131" s="679"/>
      <c r="N131" s="679"/>
      <c r="O131" s="679"/>
      <c r="P131" s="679"/>
      <c r="Q131" s="679"/>
      <c r="R131" s="679"/>
      <c r="S131" s="679"/>
      <c r="T131" s="679"/>
      <c r="U131" s="679"/>
      <c r="V131" s="679"/>
      <c r="W131" s="679"/>
      <c r="X131" s="679"/>
      <c r="Y131" s="679"/>
      <c r="Z131" s="679"/>
      <c r="AA131" s="679"/>
      <c r="AB131" s="679"/>
      <c r="AC131" s="679"/>
      <c r="AD131" s="679"/>
      <c r="AE131" s="679"/>
      <c r="AF131" s="679"/>
      <c r="AG131" s="679"/>
      <c r="AH131" s="679"/>
      <c r="AI131" s="679"/>
      <c r="AJ131" s="679"/>
      <c r="AK131" s="679"/>
      <c r="AL131" s="679"/>
      <c r="AM131" s="679"/>
      <c r="AN131" s="679"/>
      <c r="AO131" s="679"/>
      <c r="AP131" s="679"/>
      <c r="AQ131" s="679"/>
      <c r="AR131" s="679"/>
      <c r="AS131" s="679"/>
      <c r="AT131" s="679"/>
      <c r="AU131" s="679"/>
      <c r="AV131" s="679"/>
    </row>
    <row r="132" spans="1:48" s="693" customFormat="1" ht="15.75">
      <c r="A132" s="690" t="s">
        <v>73</v>
      </c>
      <c r="B132" s="691">
        <v>2647.48</v>
      </c>
      <c r="C132" s="681">
        <v>161009510</v>
      </c>
      <c r="D132" s="682">
        <v>45009</v>
      </c>
      <c r="E132" s="692">
        <v>3787</v>
      </c>
      <c r="F132" s="692">
        <v>3385</v>
      </c>
      <c r="G132" s="650"/>
      <c r="H132" s="679"/>
      <c r="I132" s="679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79"/>
      <c r="AD132" s="679"/>
      <c r="AE132" s="679"/>
      <c r="AF132" s="679"/>
      <c r="AG132" s="679"/>
      <c r="AH132" s="679"/>
      <c r="AI132" s="679"/>
      <c r="AJ132" s="679"/>
      <c r="AK132" s="679"/>
      <c r="AL132" s="679"/>
      <c r="AM132" s="679"/>
      <c r="AN132" s="679"/>
      <c r="AO132" s="679"/>
      <c r="AP132" s="679"/>
      <c r="AQ132" s="679"/>
      <c r="AR132" s="679"/>
      <c r="AS132" s="679"/>
      <c r="AT132" s="679"/>
      <c r="AU132" s="679"/>
      <c r="AV132" s="679"/>
    </row>
    <row r="133" spans="1:48" s="693" customFormat="1" ht="15.75">
      <c r="A133" s="690" t="s">
        <v>17</v>
      </c>
      <c r="B133" s="691">
        <v>3916.65</v>
      </c>
      <c r="C133" s="681">
        <v>162001979</v>
      </c>
      <c r="D133" s="682">
        <v>45009</v>
      </c>
      <c r="E133" s="692">
        <v>2835</v>
      </c>
      <c r="F133" s="692">
        <v>1575</v>
      </c>
      <c r="G133" s="650"/>
      <c r="H133" s="679"/>
      <c r="I133" s="679"/>
      <c r="J133" s="679"/>
      <c r="K133" s="679"/>
      <c r="L133" s="679"/>
      <c r="M133" s="679"/>
      <c r="N133" s="679"/>
      <c r="O133" s="679"/>
      <c r="P133" s="679"/>
      <c r="Q133" s="679"/>
      <c r="R133" s="679"/>
      <c r="S133" s="679"/>
      <c r="T133" s="679"/>
      <c r="U133" s="679"/>
      <c r="V133" s="679"/>
      <c r="W133" s="679"/>
      <c r="X133" s="679"/>
      <c r="Y133" s="679"/>
      <c r="Z133" s="679"/>
      <c r="AA133" s="679"/>
      <c r="AB133" s="679"/>
      <c r="AC133" s="679"/>
      <c r="AD133" s="679"/>
      <c r="AE133" s="679"/>
      <c r="AF133" s="679"/>
      <c r="AG133" s="679"/>
      <c r="AH133" s="679"/>
      <c r="AI133" s="679"/>
      <c r="AJ133" s="679"/>
      <c r="AK133" s="679"/>
      <c r="AL133" s="679"/>
      <c r="AM133" s="679"/>
      <c r="AN133" s="679"/>
      <c r="AO133" s="679"/>
      <c r="AP133" s="679"/>
      <c r="AQ133" s="679"/>
      <c r="AR133" s="679"/>
      <c r="AS133" s="679"/>
      <c r="AT133" s="679"/>
      <c r="AU133" s="679"/>
      <c r="AV133" s="679"/>
    </row>
    <row r="134" spans="1:48" s="693" customFormat="1" ht="15.75">
      <c r="A134" s="690" t="s">
        <v>20</v>
      </c>
      <c r="B134" s="691">
        <v>1917.1</v>
      </c>
      <c r="C134" s="681">
        <v>151000328</v>
      </c>
      <c r="D134" s="682">
        <v>45010</v>
      </c>
      <c r="E134" s="692">
        <v>4498</v>
      </c>
      <c r="F134" s="692">
        <v>4243</v>
      </c>
      <c r="G134" s="650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  <c r="U134" s="679"/>
      <c r="V134" s="679"/>
      <c r="W134" s="679"/>
      <c r="X134" s="679"/>
      <c r="Y134" s="679"/>
      <c r="Z134" s="679"/>
      <c r="AA134" s="679"/>
      <c r="AB134" s="679"/>
      <c r="AC134" s="679"/>
      <c r="AD134" s="679"/>
      <c r="AE134" s="679"/>
      <c r="AF134" s="679"/>
      <c r="AG134" s="679"/>
      <c r="AH134" s="679"/>
      <c r="AI134" s="679"/>
      <c r="AJ134" s="679"/>
      <c r="AK134" s="679"/>
      <c r="AL134" s="679"/>
      <c r="AM134" s="679"/>
      <c r="AN134" s="679"/>
      <c r="AO134" s="679"/>
      <c r="AP134" s="679"/>
      <c r="AQ134" s="679"/>
      <c r="AR134" s="679"/>
      <c r="AS134" s="679"/>
      <c r="AT134" s="679"/>
      <c r="AU134" s="679"/>
      <c r="AV134" s="679"/>
    </row>
    <row r="135" spans="1:48" s="693" customFormat="1" ht="15.75">
      <c r="A135" s="690" t="s">
        <v>14</v>
      </c>
      <c r="B135" s="691">
        <v>2006.25</v>
      </c>
      <c r="C135" s="681">
        <v>151000328</v>
      </c>
      <c r="D135" s="682">
        <v>45010</v>
      </c>
      <c r="E135" s="692">
        <v>4071</v>
      </c>
      <c r="F135" s="692">
        <v>3535</v>
      </c>
      <c r="G135" s="650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79"/>
      <c r="X135" s="679"/>
      <c r="Y135" s="679"/>
      <c r="Z135" s="679"/>
      <c r="AA135" s="679"/>
      <c r="AB135" s="679"/>
      <c r="AC135" s="679"/>
      <c r="AD135" s="679"/>
      <c r="AE135" s="679"/>
      <c r="AF135" s="679"/>
      <c r="AG135" s="679"/>
      <c r="AH135" s="679"/>
      <c r="AI135" s="679"/>
      <c r="AJ135" s="679"/>
      <c r="AK135" s="679"/>
      <c r="AL135" s="679"/>
      <c r="AM135" s="679"/>
      <c r="AN135" s="679"/>
      <c r="AO135" s="679"/>
      <c r="AP135" s="679"/>
      <c r="AQ135" s="679"/>
      <c r="AR135" s="679"/>
      <c r="AS135" s="679"/>
      <c r="AT135" s="679"/>
      <c r="AU135" s="679"/>
      <c r="AV135" s="679"/>
    </row>
    <row r="136" spans="1:48" s="693" customFormat="1" ht="30">
      <c r="A136" s="690" t="s">
        <v>16</v>
      </c>
      <c r="B136" s="663">
        <v>3305.57</v>
      </c>
      <c r="C136" s="681">
        <v>162001980</v>
      </c>
      <c r="D136" s="682">
        <v>45010</v>
      </c>
      <c r="E136" s="692">
        <v>3465</v>
      </c>
      <c r="F136" s="692">
        <v>2268</v>
      </c>
      <c r="G136" s="650"/>
      <c r="H136" s="679"/>
      <c r="I136" s="679"/>
      <c r="J136" s="679"/>
      <c r="K136" s="679"/>
      <c r="L136" s="679"/>
      <c r="M136" s="679"/>
      <c r="N136" s="679"/>
      <c r="O136" s="679"/>
      <c r="P136" s="679"/>
      <c r="Q136" s="679"/>
      <c r="R136" s="679"/>
      <c r="S136" s="679"/>
      <c r="T136" s="679"/>
      <c r="U136" s="679"/>
      <c r="V136" s="679"/>
      <c r="W136" s="679"/>
      <c r="X136" s="679"/>
      <c r="Y136" s="679"/>
      <c r="Z136" s="679"/>
      <c r="AA136" s="679"/>
      <c r="AB136" s="679"/>
      <c r="AC136" s="679"/>
      <c r="AD136" s="679"/>
      <c r="AE136" s="679"/>
      <c r="AF136" s="679"/>
      <c r="AG136" s="679"/>
      <c r="AH136" s="679"/>
      <c r="AI136" s="679"/>
      <c r="AJ136" s="679"/>
      <c r="AK136" s="679"/>
      <c r="AL136" s="679"/>
      <c r="AM136" s="679"/>
      <c r="AN136" s="679"/>
      <c r="AO136" s="679"/>
      <c r="AP136" s="679"/>
      <c r="AQ136" s="679"/>
      <c r="AR136" s="679"/>
      <c r="AS136" s="679"/>
      <c r="AT136" s="679"/>
      <c r="AU136" s="679"/>
      <c r="AV136" s="679"/>
    </row>
    <row r="137" spans="1:48" s="693" customFormat="1" ht="15.75">
      <c r="A137" s="690" t="s">
        <v>19</v>
      </c>
      <c r="B137" s="663">
        <v>668.73</v>
      </c>
      <c r="C137" s="681">
        <v>162001980</v>
      </c>
      <c r="D137" s="682">
        <v>45010</v>
      </c>
      <c r="E137" s="692">
        <v>2658</v>
      </c>
      <c r="F137" s="692">
        <v>2268</v>
      </c>
      <c r="G137" s="650"/>
      <c r="H137" s="679"/>
      <c r="I137" s="679"/>
      <c r="J137" s="679"/>
      <c r="K137" s="679"/>
      <c r="L137" s="679"/>
      <c r="M137" s="679"/>
      <c r="N137" s="679"/>
      <c r="O137" s="679"/>
      <c r="P137" s="679"/>
      <c r="Q137" s="679"/>
      <c r="R137" s="679"/>
      <c r="S137" s="679"/>
      <c r="T137" s="679"/>
      <c r="U137" s="679"/>
      <c r="V137" s="679"/>
      <c r="W137" s="679"/>
      <c r="X137" s="679"/>
      <c r="Y137" s="679"/>
      <c r="Z137" s="679"/>
      <c r="AA137" s="679"/>
      <c r="AB137" s="679"/>
      <c r="AC137" s="679"/>
      <c r="AD137" s="679"/>
      <c r="AE137" s="679"/>
      <c r="AF137" s="679"/>
      <c r="AG137" s="679"/>
      <c r="AH137" s="679"/>
      <c r="AI137" s="679"/>
      <c r="AJ137" s="679"/>
      <c r="AK137" s="679"/>
      <c r="AL137" s="679"/>
      <c r="AM137" s="679"/>
      <c r="AN137" s="679"/>
      <c r="AO137" s="679"/>
      <c r="AP137" s="679"/>
      <c r="AQ137" s="679"/>
      <c r="AR137" s="679"/>
      <c r="AS137" s="679"/>
      <c r="AT137" s="679"/>
      <c r="AU137" s="679"/>
      <c r="AV137" s="679"/>
    </row>
    <row r="138" spans="1:48" s="693" customFormat="1" ht="15.75">
      <c r="A138" s="690" t="s">
        <v>322</v>
      </c>
      <c r="B138" s="691">
        <v>2049.75</v>
      </c>
      <c r="C138" s="681">
        <v>161000027</v>
      </c>
      <c r="D138" s="682">
        <v>45010</v>
      </c>
      <c r="E138" s="692">
        <v>4163</v>
      </c>
      <c r="F138" s="692">
        <v>3722</v>
      </c>
      <c r="G138" s="650"/>
      <c r="H138" s="679"/>
      <c r="I138" s="679"/>
      <c r="J138" s="679"/>
      <c r="K138" s="679"/>
      <c r="L138" s="679"/>
      <c r="M138" s="679"/>
      <c r="N138" s="679"/>
      <c r="O138" s="679"/>
      <c r="P138" s="679"/>
      <c r="Q138" s="679"/>
      <c r="R138" s="679"/>
      <c r="S138" s="679"/>
      <c r="T138" s="679"/>
      <c r="U138" s="679"/>
      <c r="V138" s="679"/>
      <c r="W138" s="679"/>
      <c r="X138" s="679"/>
      <c r="Y138" s="679"/>
      <c r="Z138" s="679"/>
      <c r="AA138" s="679"/>
      <c r="AB138" s="679"/>
      <c r="AC138" s="679"/>
      <c r="AD138" s="679"/>
      <c r="AE138" s="679"/>
      <c r="AF138" s="679"/>
      <c r="AG138" s="679"/>
      <c r="AH138" s="679"/>
      <c r="AI138" s="679"/>
      <c r="AJ138" s="679"/>
      <c r="AK138" s="679"/>
      <c r="AL138" s="679"/>
      <c r="AM138" s="679"/>
      <c r="AN138" s="679"/>
      <c r="AO138" s="679"/>
      <c r="AP138" s="679"/>
      <c r="AQ138" s="679"/>
      <c r="AR138" s="679"/>
      <c r="AS138" s="679"/>
      <c r="AT138" s="679"/>
      <c r="AU138" s="679"/>
      <c r="AV138" s="679"/>
    </row>
    <row r="139" spans="1:48" s="693" customFormat="1" ht="15.75">
      <c r="A139" s="690" t="s">
        <v>215</v>
      </c>
      <c r="B139" s="691">
        <v>1934.5</v>
      </c>
      <c r="C139" s="681">
        <v>161000027</v>
      </c>
      <c r="D139" s="682">
        <v>45010</v>
      </c>
      <c r="E139" s="692">
        <v>4042</v>
      </c>
      <c r="F139" s="692">
        <v>3722</v>
      </c>
      <c r="G139" s="650"/>
      <c r="H139" s="679"/>
      <c r="I139" s="679"/>
      <c r="J139" s="679"/>
      <c r="K139" s="679"/>
      <c r="L139" s="679"/>
      <c r="M139" s="679"/>
      <c r="N139" s="679"/>
      <c r="O139" s="679"/>
      <c r="P139" s="679"/>
      <c r="Q139" s="679"/>
      <c r="R139" s="679"/>
      <c r="S139" s="679"/>
      <c r="T139" s="679"/>
      <c r="U139" s="679"/>
      <c r="V139" s="679"/>
      <c r="W139" s="679"/>
      <c r="X139" s="679"/>
      <c r="Y139" s="679"/>
      <c r="Z139" s="679"/>
      <c r="AA139" s="679"/>
      <c r="AB139" s="679"/>
      <c r="AC139" s="679"/>
      <c r="AD139" s="679"/>
      <c r="AE139" s="679"/>
      <c r="AF139" s="679"/>
      <c r="AG139" s="679"/>
      <c r="AH139" s="679"/>
      <c r="AI139" s="679"/>
      <c r="AJ139" s="679"/>
      <c r="AK139" s="679"/>
      <c r="AL139" s="679"/>
      <c r="AM139" s="679"/>
      <c r="AN139" s="679"/>
      <c r="AO139" s="679"/>
      <c r="AP139" s="679"/>
      <c r="AQ139" s="679"/>
      <c r="AR139" s="679"/>
      <c r="AS139" s="679"/>
      <c r="AT139" s="679"/>
      <c r="AU139" s="679"/>
      <c r="AV139" s="679"/>
    </row>
    <row r="140" spans="1:48" s="693" customFormat="1" ht="15.75">
      <c r="A140" s="690" t="s">
        <v>13</v>
      </c>
      <c r="B140" s="691">
        <v>2016.8</v>
      </c>
      <c r="C140" s="681">
        <v>151000329</v>
      </c>
      <c r="D140" s="682">
        <v>45010</v>
      </c>
      <c r="E140" s="692">
        <v>5585</v>
      </c>
      <c r="F140" s="692">
        <v>3386</v>
      </c>
      <c r="G140" s="650"/>
      <c r="H140" s="679"/>
      <c r="I140" s="679"/>
      <c r="J140" s="679"/>
      <c r="K140" s="679"/>
      <c r="L140" s="679"/>
      <c r="M140" s="679"/>
      <c r="N140" s="679"/>
      <c r="O140" s="679"/>
      <c r="P140" s="679"/>
      <c r="Q140" s="679"/>
      <c r="R140" s="679"/>
      <c r="S140" s="679"/>
      <c r="T140" s="679"/>
      <c r="U140" s="679"/>
      <c r="V140" s="679"/>
      <c r="W140" s="679"/>
      <c r="X140" s="679"/>
      <c r="Y140" s="679"/>
      <c r="Z140" s="679"/>
      <c r="AA140" s="679"/>
      <c r="AB140" s="679"/>
      <c r="AC140" s="679"/>
      <c r="AD140" s="679"/>
      <c r="AE140" s="679"/>
      <c r="AF140" s="679"/>
      <c r="AG140" s="679"/>
      <c r="AH140" s="679"/>
      <c r="AI140" s="679"/>
      <c r="AJ140" s="679"/>
      <c r="AK140" s="679"/>
      <c r="AL140" s="679"/>
      <c r="AM140" s="679"/>
      <c r="AN140" s="679"/>
      <c r="AO140" s="679"/>
      <c r="AP140" s="679"/>
      <c r="AQ140" s="679"/>
      <c r="AR140" s="679"/>
      <c r="AS140" s="679"/>
      <c r="AT140" s="679"/>
      <c r="AU140" s="679"/>
      <c r="AV140" s="679"/>
    </row>
    <row r="141" spans="1:48" s="693" customFormat="1" ht="15.75">
      <c r="A141" s="690" t="s">
        <v>14</v>
      </c>
      <c r="B141" s="663">
        <v>1900.85</v>
      </c>
      <c r="C141" s="681">
        <v>151000329</v>
      </c>
      <c r="D141" s="682">
        <v>45010</v>
      </c>
      <c r="E141" s="692">
        <v>4321</v>
      </c>
      <c r="F141" s="692">
        <v>3260</v>
      </c>
      <c r="G141" s="650"/>
      <c r="H141" s="679"/>
      <c r="I141" s="679"/>
      <c r="J141" s="679"/>
      <c r="K141" s="679"/>
      <c r="L141" s="679"/>
      <c r="M141" s="679"/>
      <c r="N141" s="679"/>
      <c r="O141" s="679"/>
      <c r="P141" s="679"/>
      <c r="Q141" s="679"/>
      <c r="R141" s="679"/>
      <c r="S141" s="679"/>
      <c r="T141" s="679"/>
      <c r="U141" s="679"/>
      <c r="V141" s="679"/>
      <c r="W141" s="679"/>
      <c r="X141" s="679"/>
      <c r="Y141" s="679"/>
      <c r="Z141" s="679"/>
      <c r="AA141" s="679"/>
      <c r="AB141" s="679"/>
      <c r="AC141" s="679"/>
      <c r="AD141" s="679"/>
      <c r="AE141" s="679"/>
      <c r="AF141" s="679"/>
      <c r="AG141" s="679"/>
      <c r="AH141" s="679"/>
      <c r="AI141" s="679"/>
      <c r="AJ141" s="679"/>
      <c r="AK141" s="679"/>
      <c r="AL141" s="679"/>
      <c r="AM141" s="679"/>
      <c r="AN141" s="679"/>
      <c r="AO141" s="679"/>
      <c r="AP141" s="679"/>
      <c r="AQ141" s="679"/>
      <c r="AR141" s="679"/>
      <c r="AS141" s="679"/>
      <c r="AT141" s="679"/>
      <c r="AU141" s="679"/>
      <c r="AV141" s="679"/>
    </row>
    <row r="142" spans="1:48" s="693" customFormat="1" ht="15.75">
      <c r="A142" s="690" t="s">
        <v>20</v>
      </c>
      <c r="B142" s="663">
        <v>1283.26</v>
      </c>
      <c r="C142" s="681">
        <v>161009513</v>
      </c>
      <c r="D142" s="682">
        <v>45011</v>
      </c>
      <c r="E142" s="692">
        <v>4289</v>
      </c>
      <c r="F142" s="692">
        <v>4186</v>
      </c>
      <c r="G142" s="650"/>
      <c r="H142" s="679"/>
      <c r="I142" s="679"/>
      <c r="J142" s="679"/>
      <c r="K142" s="679"/>
      <c r="L142" s="679"/>
      <c r="M142" s="679"/>
      <c r="N142" s="679"/>
      <c r="O142" s="679"/>
      <c r="P142" s="679"/>
      <c r="Q142" s="679"/>
      <c r="R142" s="679"/>
      <c r="S142" s="679"/>
      <c r="T142" s="679"/>
      <c r="U142" s="679"/>
      <c r="V142" s="679"/>
      <c r="W142" s="679"/>
      <c r="X142" s="679"/>
      <c r="Y142" s="679"/>
      <c r="Z142" s="679"/>
      <c r="AA142" s="679"/>
      <c r="AB142" s="679"/>
      <c r="AC142" s="679"/>
      <c r="AD142" s="679"/>
      <c r="AE142" s="679"/>
      <c r="AF142" s="679"/>
      <c r="AG142" s="679"/>
      <c r="AH142" s="679"/>
      <c r="AI142" s="679"/>
      <c r="AJ142" s="679"/>
      <c r="AK142" s="679"/>
      <c r="AL142" s="679"/>
      <c r="AM142" s="679"/>
      <c r="AN142" s="679"/>
      <c r="AO142" s="679"/>
      <c r="AP142" s="679"/>
      <c r="AQ142" s="679"/>
      <c r="AR142" s="679"/>
      <c r="AS142" s="679"/>
      <c r="AT142" s="679"/>
      <c r="AU142" s="679"/>
      <c r="AV142" s="679"/>
    </row>
    <row r="143" spans="1:48" s="693" customFormat="1" ht="15.75">
      <c r="A143" s="690" t="s">
        <v>73</v>
      </c>
      <c r="B143" s="663">
        <v>2704.09</v>
      </c>
      <c r="C143" s="681">
        <v>161009513</v>
      </c>
      <c r="D143" s="682">
        <v>45011</v>
      </c>
      <c r="E143" s="692">
        <v>4141</v>
      </c>
      <c r="F143" s="692">
        <v>3854</v>
      </c>
      <c r="G143" s="650"/>
      <c r="H143" s="679"/>
      <c r="I143" s="679"/>
      <c r="J143" s="679"/>
      <c r="K143" s="679"/>
      <c r="L143" s="679"/>
      <c r="M143" s="679"/>
      <c r="N143" s="679"/>
      <c r="O143" s="679"/>
      <c r="P143" s="679"/>
      <c r="Q143" s="679"/>
      <c r="R143" s="679"/>
      <c r="S143" s="679"/>
      <c r="T143" s="679"/>
      <c r="U143" s="679"/>
      <c r="V143" s="679"/>
      <c r="W143" s="679"/>
      <c r="X143" s="679"/>
      <c r="Y143" s="679"/>
      <c r="Z143" s="679"/>
      <c r="AA143" s="679"/>
      <c r="AB143" s="679"/>
      <c r="AC143" s="679"/>
      <c r="AD143" s="679"/>
      <c r="AE143" s="679"/>
      <c r="AF143" s="679"/>
      <c r="AG143" s="679"/>
      <c r="AH143" s="679"/>
      <c r="AI143" s="679"/>
      <c r="AJ143" s="679"/>
      <c r="AK143" s="679"/>
      <c r="AL143" s="679"/>
      <c r="AM143" s="679"/>
      <c r="AN143" s="679"/>
      <c r="AO143" s="679"/>
      <c r="AP143" s="679"/>
      <c r="AQ143" s="679"/>
      <c r="AR143" s="679"/>
      <c r="AS143" s="679"/>
      <c r="AT143" s="679"/>
      <c r="AU143" s="679"/>
      <c r="AV143" s="679"/>
    </row>
    <row r="144" spans="1:48" s="693" customFormat="1" ht="15.75">
      <c r="A144" s="690" t="s">
        <v>13</v>
      </c>
      <c r="B144" s="663">
        <v>2042.75</v>
      </c>
      <c r="C144" s="681">
        <v>161009514</v>
      </c>
      <c r="D144" s="682">
        <v>45011</v>
      </c>
      <c r="E144" s="692">
        <v>4970</v>
      </c>
      <c r="F144" s="692">
        <v>3879</v>
      </c>
      <c r="G144" s="650"/>
      <c r="H144" s="679"/>
      <c r="I144" s="679"/>
      <c r="J144" s="679"/>
      <c r="K144" s="679"/>
      <c r="L144" s="679"/>
      <c r="M144" s="679"/>
      <c r="N144" s="679"/>
      <c r="O144" s="679"/>
      <c r="P144" s="679"/>
      <c r="Q144" s="679"/>
      <c r="R144" s="679"/>
      <c r="S144" s="679"/>
      <c r="T144" s="679"/>
      <c r="U144" s="679"/>
      <c r="V144" s="679"/>
      <c r="W144" s="679"/>
      <c r="X144" s="679"/>
      <c r="Y144" s="679"/>
      <c r="Z144" s="679"/>
      <c r="AA144" s="679"/>
      <c r="AB144" s="679"/>
      <c r="AC144" s="679"/>
      <c r="AD144" s="679"/>
      <c r="AE144" s="679"/>
      <c r="AF144" s="679"/>
      <c r="AG144" s="679"/>
      <c r="AH144" s="679"/>
      <c r="AI144" s="679"/>
      <c r="AJ144" s="679"/>
      <c r="AK144" s="679"/>
      <c r="AL144" s="679"/>
      <c r="AM144" s="679"/>
      <c r="AN144" s="679"/>
      <c r="AO144" s="679"/>
      <c r="AP144" s="679"/>
      <c r="AQ144" s="679"/>
      <c r="AR144" s="679"/>
      <c r="AS144" s="679"/>
      <c r="AT144" s="679"/>
      <c r="AU144" s="679"/>
      <c r="AV144" s="679"/>
    </row>
    <row r="145" spans="1:48" s="693" customFormat="1" ht="15.75">
      <c r="A145" s="690" t="s">
        <v>14</v>
      </c>
      <c r="B145" s="691">
        <v>1926.05</v>
      </c>
      <c r="C145" s="681">
        <v>161009514</v>
      </c>
      <c r="D145" s="682">
        <v>45011</v>
      </c>
      <c r="E145" s="692">
        <v>4310</v>
      </c>
      <c r="F145" s="692">
        <v>3157</v>
      </c>
      <c r="G145" s="650"/>
      <c r="H145" s="679"/>
      <c r="I145" s="679"/>
      <c r="J145" s="679"/>
      <c r="K145" s="679"/>
      <c r="L145" s="679"/>
      <c r="M145" s="679"/>
      <c r="N145" s="679"/>
      <c r="O145" s="679"/>
      <c r="P145" s="679"/>
      <c r="Q145" s="679"/>
      <c r="R145" s="679"/>
      <c r="S145" s="679"/>
      <c r="T145" s="679"/>
      <c r="U145" s="679"/>
      <c r="V145" s="679"/>
      <c r="W145" s="679"/>
      <c r="X145" s="679"/>
      <c r="Y145" s="679"/>
      <c r="Z145" s="679"/>
      <c r="AA145" s="679"/>
      <c r="AB145" s="679"/>
      <c r="AC145" s="679"/>
      <c r="AD145" s="679"/>
      <c r="AE145" s="679"/>
      <c r="AF145" s="679"/>
      <c r="AG145" s="679"/>
      <c r="AH145" s="679"/>
      <c r="AI145" s="679"/>
      <c r="AJ145" s="679"/>
      <c r="AK145" s="679"/>
      <c r="AL145" s="679"/>
      <c r="AM145" s="679"/>
      <c r="AN145" s="679"/>
      <c r="AO145" s="679"/>
      <c r="AP145" s="679"/>
      <c r="AQ145" s="679"/>
      <c r="AR145" s="679"/>
      <c r="AS145" s="679"/>
      <c r="AT145" s="679"/>
      <c r="AU145" s="679"/>
      <c r="AV145" s="679"/>
    </row>
    <row r="146" spans="1:48" s="693" customFormat="1" ht="15.75">
      <c r="A146" s="690" t="s">
        <v>27</v>
      </c>
      <c r="B146" s="691">
        <v>3980.65</v>
      </c>
      <c r="C146" s="681">
        <v>162000117</v>
      </c>
      <c r="D146" s="682">
        <v>45011</v>
      </c>
      <c r="E146" s="692">
        <v>3672</v>
      </c>
      <c r="F146" s="692">
        <v>2284</v>
      </c>
      <c r="G146" s="650"/>
      <c r="H146" s="679"/>
      <c r="I146" s="679"/>
      <c r="J146" s="679"/>
      <c r="K146" s="679"/>
      <c r="L146" s="679"/>
      <c r="M146" s="679"/>
      <c r="N146" s="679"/>
      <c r="O146" s="679"/>
      <c r="P146" s="679"/>
      <c r="Q146" s="679"/>
      <c r="R146" s="679"/>
      <c r="S146" s="679"/>
      <c r="T146" s="679"/>
      <c r="U146" s="679"/>
      <c r="V146" s="679"/>
      <c r="W146" s="679"/>
      <c r="X146" s="679"/>
      <c r="Y146" s="679"/>
      <c r="Z146" s="679"/>
      <c r="AA146" s="679"/>
      <c r="AB146" s="679"/>
      <c r="AC146" s="679"/>
      <c r="AD146" s="679"/>
      <c r="AE146" s="679"/>
      <c r="AF146" s="679"/>
      <c r="AG146" s="679"/>
      <c r="AH146" s="679"/>
      <c r="AI146" s="679"/>
      <c r="AJ146" s="679"/>
      <c r="AK146" s="679"/>
      <c r="AL146" s="679"/>
      <c r="AM146" s="679"/>
      <c r="AN146" s="679"/>
      <c r="AO146" s="679"/>
      <c r="AP146" s="679"/>
      <c r="AQ146" s="679"/>
      <c r="AR146" s="679"/>
      <c r="AS146" s="679"/>
      <c r="AT146" s="679"/>
      <c r="AU146" s="679"/>
      <c r="AV146" s="679"/>
    </row>
    <row r="147" spans="1:48" s="693" customFormat="1" ht="30">
      <c r="A147" s="690" t="s">
        <v>16</v>
      </c>
      <c r="B147" s="691">
        <v>3337.63</v>
      </c>
      <c r="C147" s="681">
        <v>162001983</v>
      </c>
      <c r="D147" s="682">
        <v>45012</v>
      </c>
      <c r="E147" s="692">
        <v>2710</v>
      </c>
      <c r="F147" s="692">
        <v>2060</v>
      </c>
      <c r="G147" s="650"/>
      <c r="H147" s="679"/>
      <c r="I147" s="679"/>
      <c r="J147" s="679"/>
      <c r="K147" s="679"/>
      <c r="L147" s="679"/>
      <c r="M147" s="679"/>
      <c r="N147" s="679"/>
      <c r="O147" s="679"/>
      <c r="P147" s="679"/>
      <c r="Q147" s="679"/>
      <c r="R147" s="679"/>
      <c r="S147" s="679"/>
      <c r="T147" s="679"/>
      <c r="U147" s="679"/>
      <c r="V147" s="679"/>
      <c r="W147" s="679"/>
      <c r="X147" s="679"/>
      <c r="Y147" s="679"/>
      <c r="Z147" s="679"/>
      <c r="AA147" s="679"/>
      <c r="AB147" s="679"/>
      <c r="AC147" s="679"/>
      <c r="AD147" s="679"/>
      <c r="AE147" s="679"/>
      <c r="AF147" s="679"/>
      <c r="AG147" s="679"/>
      <c r="AH147" s="679"/>
      <c r="AI147" s="679"/>
      <c r="AJ147" s="679"/>
      <c r="AK147" s="679"/>
      <c r="AL147" s="679"/>
      <c r="AM147" s="679"/>
      <c r="AN147" s="679"/>
      <c r="AO147" s="679"/>
      <c r="AP147" s="679"/>
      <c r="AQ147" s="679"/>
      <c r="AR147" s="679"/>
      <c r="AS147" s="679"/>
      <c r="AT147" s="679"/>
      <c r="AU147" s="679"/>
      <c r="AV147" s="679"/>
    </row>
    <row r="148" spans="1:48" s="693" customFormat="1" ht="15.75">
      <c r="A148" s="690" t="s">
        <v>19</v>
      </c>
      <c r="B148" s="691">
        <v>684.72</v>
      </c>
      <c r="C148" s="681">
        <v>162001983</v>
      </c>
      <c r="D148" s="682">
        <v>45012</v>
      </c>
      <c r="E148" s="692">
        <v>2580</v>
      </c>
      <c r="F148" s="692">
        <v>2354</v>
      </c>
      <c r="G148" s="650"/>
      <c r="H148" s="679"/>
      <c r="I148" s="679"/>
      <c r="J148" s="679"/>
      <c r="K148" s="679"/>
      <c r="L148" s="679"/>
      <c r="M148" s="679"/>
      <c r="N148" s="679"/>
      <c r="O148" s="679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679"/>
      <c r="AA148" s="679"/>
      <c r="AB148" s="679"/>
      <c r="AC148" s="679"/>
      <c r="AD148" s="679"/>
      <c r="AE148" s="679"/>
      <c r="AF148" s="679"/>
      <c r="AG148" s="679"/>
      <c r="AH148" s="679"/>
      <c r="AI148" s="679"/>
      <c r="AJ148" s="679"/>
      <c r="AK148" s="679"/>
      <c r="AL148" s="679"/>
      <c r="AM148" s="679"/>
      <c r="AN148" s="679"/>
      <c r="AO148" s="679"/>
      <c r="AP148" s="679"/>
      <c r="AQ148" s="679"/>
      <c r="AR148" s="679"/>
      <c r="AS148" s="679"/>
      <c r="AT148" s="679"/>
      <c r="AU148" s="679"/>
      <c r="AV148" s="679"/>
    </row>
    <row r="149" spans="1:48" s="693" customFormat="1" ht="15.75">
      <c r="A149" s="690" t="s">
        <v>228</v>
      </c>
      <c r="B149" s="691">
        <v>4050.5</v>
      </c>
      <c r="C149" s="681">
        <v>151000006</v>
      </c>
      <c r="D149" s="682">
        <v>45012</v>
      </c>
      <c r="E149" s="692">
        <v>4339</v>
      </c>
      <c r="F149" s="692">
        <v>3919</v>
      </c>
      <c r="G149" s="650"/>
      <c r="H149" s="679"/>
      <c r="I149" s="679"/>
      <c r="J149" s="679"/>
      <c r="K149" s="679"/>
      <c r="L149" s="679"/>
      <c r="M149" s="679"/>
      <c r="N149" s="679"/>
      <c r="O149" s="679"/>
      <c r="P149" s="679"/>
      <c r="Q149" s="679"/>
      <c r="R149" s="679"/>
      <c r="S149" s="679"/>
      <c r="T149" s="679"/>
      <c r="U149" s="679"/>
      <c r="V149" s="679"/>
      <c r="W149" s="679"/>
      <c r="X149" s="679"/>
      <c r="Y149" s="679"/>
      <c r="Z149" s="679"/>
      <c r="AA149" s="679"/>
      <c r="AB149" s="679"/>
      <c r="AC149" s="679"/>
      <c r="AD149" s="679"/>
      <c r="AE149" s="679"/>
      <c r="AF149" s="679"/>
      <c r="AG149" s="679"/>
      <c r="AH149" s="679"/>
      <c r="AI149" s="679"/>
      <c r="AJ149" s="679"/>
      <c r="AK149" s="679"/>
      <c r="AL149" s="679"/>
      <c r="AM149" s="679"/>
      <c r="AN149" s="679"/>
      <c r="AO149" s="679"/>
      <c r="AP149" s="679"/>
      <c r="AQ149" s="679"/>
      <c r="AR149" s="679"/>
      <c r="AS149" s="679"/>
      <c r="AT149" s="679"/>
      <c r="AU149" s="679"/>
      <c r="AV149" s="679"/>
    </row>
    <row r="150" spans="1:48" s="693" customFormat="1" ht="15.75">
      <c r="A150" s="690" t="s">
        <v>20</v>
      </c>
      <c r="B150" s="691">
        <v>2072.89</v>
      </c>
      <c r="C150" s="681">
        <v>161009518</v>
      </c>
      <c r="D150" s="682">
        <v>45013</v>
      </c>
      <c r="E150" s="692">
        <v>4157</v>
      </c>
      <c r="F150" s="692">
        <v>3991</v>
      </c>
      <c r="G150" s="650"/>
      <c r="H150" s="679"/>
      <c r="I150" s="679"/>
      <c r="J150" s="679"/>
      <c r="K150" s="679"/>
      <c r="L150" s="679"/>
      <c r="M150" s="679"/>
      <c r="N150" s="679"/>
      <c r="O150" s="679"/>
      <c r="P150" s="679"/>
      <c r="Q150" s="679"/>
      <c r="R150" s="679"/>
      <c r="S150" s="679"/>
      <c r="T150" s="679"/>
      <c r="U150" s="679"/>
      <c r="V150" s="679"/>
      <c r="W150" s="679"/>
      <c r="X150" s="679"/>
      <c r="Y150" s="679"/>
      <c r="Z150" s="679"/>
      <c r="AA150" s="679"/>
      <c r="AB150" s="679"/>
      <c r="AC150" s="679"/>
      <c r="AD150" s="679"/>
      <c r="AE150" s="679"/>
      <c r="AF150" s="679"/>
      <c r="AG150" s="679"/>
      <c r="AH150" s="679"/>
      <c r="AI150" s="679"/>
      <c r="AJ150" s="679"/>
      <c r="AK150" s="679"/>
      <c r="AL150" s="679"/>
      <c r="AM150" s="679"/>
      <c r="AN150" s="679"/>
      <c r="AO150" s="679"/>
      <c r="AP150" s="679"/>
      <c r="AQ150" s="679"/>
      <c r="AR150" s="679"/>
      <c r="AS150" s="679"/>
      <c r="AT150" s="679"/>
      <c r="AU150" s="679"/>
      <c r="AV150" s="679"/>
    </row>
    <row r="151" spans="1:48" s="693" customFormat="1" ht="15.75">
      <c r="A151" s="690" t="s">
        <v>14</v>
      </c>
      <c r="B151" s="691">
        <v>1980.01</v>
      </c>
      <c r="C151" s="681">
        <v>161009518</v>
      </c>
      <c r="D151" s="682">
        <v>45013</v>
      </c>
      <c r="E151" s="692">
        <v>4345</v>
      </c>
      <c r="F151" s="692">
        <v>2883</v>
      </c>
      <c r="G151" s="650"/>
      <c r="H151" s="679"/>
      <c r="I151" s="679"/>
      <c r="J151" s="679"/>
      <c r="K151" s="679"/>
      <c r="L151" s="679"/>
      <c r="M151" s="679"/>
      <c r="N151" s="679"/>
      <c r="O151" s="679"/>
      <c r="P151" s="679"/>
      <c r="Q151" s="679"/>
      <c r="R151" s="679"/>
      <c r="S151" s="679"/>
      <c r="T151" s="679"/>
      <c r="U151" s="679"/>
      <c r="V151" s="679"/>
      <c r="W151" s="679"/>
      <c r="X151" s="679"/>
      <c r="Y151" s="679"/>
      <c r="Z151" s="679"/>
      <c r="AA151" s="679"/>
      <c r="AB151" s="679"/>
      <c r="AC151" s="679"/>
      <c r="AD151" s="679"/>
      <c r="AE151" s="679"/>
      <c r="AF151" s="679"/>
      <c r="AG151" s="679"/>
      <c r="AH151" s="679"/>
      <c r="AI151" s="679"/>
      <c r="AJ151" s="679"/>
      <c r="AK151" s="679"/>
      <c r="AL151" s="679"/>
      <c r="AM151" s="679"/>
      <c r="AN151" s="679"/>
      <c r="AO151" s="679"/>
      <c r="AP151" s="679"/>
      <c r="AQ151" s="679"/>
      <c r="AR151" s="679"/>
      <c r="AS151" s="679"/>
      <c r="AT151" s="679"/>
      <c r="AU151" s="679"/>
      <c r="AV151" s="679"/>
    </row>
    <row r="152" spans="1:48" s="693" customFormat="1" ht="15.75">
      <c r="A152" s="690" t="s">
        <v>13</v>
      </c>
      <c r="B152" s="691">
        <v>2642.86</v>
      </c>
      <c r="C152" s="681">
        <v>151000332</v>
      </c>
      <c r="D152" s="682">
        <v>45013</v>
      </c>
      <c r="E152" s="692">
        <v>4555</v>
      </c>
      <c r="F152" s="692">
        <v>4088</v>
      </c>
      <c r="G152" s="650"/>
      <c r="H152" s="679"/>
      <c r="I152" s="679"/>
      <c r="J152" s="679"/>
      <c r="K152" s="679"/>
      <c r="L152" s="679"/>
      <c r="M152" s="679"/>
      <c r="N152" s="679"/>
      <c r="O152" s="679"/>
      <c r="P152" s="679"/>
      <c r="Q152" s="679"/>
      <c r="R152" s="679"/>
      <c r="S152" s="679"/>
      <c r="T152" s="679"/>
      <c r="U152" s="679"/>
      <c r="V152" s="679"/>
      <c r="W152" s="679"/>
      <c r="X152" s="679"/>
      <c r="Y152" s="679"/>
      <c r="Z152" s="679"/>
      <c r="AA152" s="679"/>
      <c r="AB152" s="679"/>
      <c r="AC152" s="679"/>
      <c r="AD152" s="679"/>
      <c r="AE152" s="679"/>
      <c r="AF152" s="679"/>
      <c r="AG152" s="679"/>
      <c r="AH152" s="679"/>
      <c r="AI152" s="679"/>
      <c r="AJ152" s="679"/>
      <c r="AK152" s="679"/>
      <c r="AL152" s="679"/>
      <c r="AM152" s="679"/>
      <c r="AN152" s="679"/>
      <c r="AO152" s="679"/>
      <c r="AP152" s="679"/>
      <c r="AQ152" s="679"/>
      <c r="AR152" s="679"/>
      <c r="AS152" s="679"/>
      <c r="AT152" s="679"/>
      <c r="AU152" s="679"/>
      <c r="AV152" s="679"/>
    </row>
    <row r="153" spans="1:48" s="693" customFormat="1" ht="15.75">
      <c r="A153" s="690" t="s">
        <v>20</v>
      </c>
      <c r="B153" s="691">
        <v>1238.49</v>
      </c>
      <c r="C153" s="681">
        <v>151000332</v>
      </c>
      <c r="D153" s="682">
        <v>45013</v>
      </c>
      <c r="E153" s="692">
        <v>3919</v>
      </c>
      <c r="F153" s="692">
        <v>3924</v>
      </c>
      <c r="G153" s="650"/>
      <c r="H153" s="679"/>
      <c r="I153" s="679"/>
      <c r="J153" s="679"/>
      <c r="K153" s="679"/>
      <c r="L153" s="679"/>
      <c r="M153" s="679"/>
      <c r="N153" s="679"/>
      <c r="O153" s="679"/>
      <c r="P153" s="679"/>
      <c r="Q153" s="679"/>
      <c r="R153" s="679"/>
      <c r="S153" s="679"/>
      <c r="T153" s="679"/>
      <c r="U153" s="679"/>
      <c r="V153" s="679"/>
      <c r="W153" s="679"/>
      <c r="X153" s="679"/>
      <c r="Y153" s="679"/>
      <c r="Z153" s="679"/>
      <c r="AA153" s="679"/>
      <c r="AB153" s="679"/>
      <c r="AC153" s="679"/>
      <c r="AD153" s="679"/>
      <c r="AE153" s="679"/>
      <c r="AF153" s="679"/>
      <c r="AG153" s="679"/>
      <c r="AH153" s="679"/>
      <c r="AI153" s="679"/>
      <c r="AJ153" s="679"/>
      <c r="AK153" s="679"/>
      <c r="AL153" s="679"/>
      <c r="AM153" s="679"/>
      <c r="AN153" s="679"/>
      <c r="AO153" s="679"/>
      <c r="AP153" s="679"/>
      <c r="AQ153" s="679"/>
      <c r="AR153" s="679"/>
      <c r="AS153" s="679"/>
      <c r="AT153" s="679"/>
      <c r="AU153" s="679"/>
      <c r="AV153" s="679"/>
    </row>
    <row r="154" spans="1:48" s="693" customFormat="1" ht="15.75">
      <c r="A154" s="690" t="s">
        <v>17</v>
      </c>
      <c r="B154" s="691">
        <v>3302.43</v>
      </c>
      <c r="C154" s="681">
        <v>162001985</v>
      </c>
      <c r="D154" s="682">
        <v>45013</v>
      </c>
      <c r="E154" s="692">
        <v>2577</v>
      </c>
      <c r="F154" s="692">
        <v>2076</v>
      </c>
      <c r="G154" s="650"/>
      <c r="H154" s="679"/>
      <c r="I154" s="679"/>
      <c r="J154" s="679"/>
      <c r="K154" s="679"/>
      <c r="L154" s="679"/>
      <c r="M154" s="679"/>
      <c r="N154" s="679"/>
      <c r="O154" s="679"/>
      <c r="P154" s="679"/>
      <c r="Q154" s="679"/>
      <c r="R154" s="679"/>
      <c r="S154" s="679"/>
      <c r="T154" s="679"/>
      <c r="U154" s="679"/>
      <c r="V154" s="679"/>
      <c r="W154" s="679"/>
      <c r="X154" s="679"/>
      <c r="Y154" s="679"/>
      <c r="Z154" s="679"/>
      <c r="AA154" s="679"/>
      <c r="AB154" s="679"/>
      <c r="AC154" s="679"/>
      <c r="AD154" s="679"/>
      <c r="AE154" s="679"/>
      <c r="AF154" s="679"/>
      <c r="AG154" s="679"/>
      <c r="AH154" s="679"/>
      <c r="AI154" s="679"/>
      <c r="AJ154" s="679"/>
      <c r="AK154" s="679"/>
      <c r="AL154" s="679"/>
      <c r="AM154" s="679"/>
      <c r="AN154" s="679"/>
      <c r="AO154" s="679"/>
      <c r="AP154" s="679"/>
      <c r="AQ154" s="679"/>
      <c r="AR154" s="679"/>
      <c r="AS154" s="679"/>
      <c r="AT154" s="679"/>
      <c r="AU154" s="679"/>
      <c r="AV154" s="679"/>
    </row>
    <row r="155" spans="1:48" s="693" customFormat="1" ht="15.75">
      <c r="A155" s="690" t="s">
        <v>19</v>
      </c>
      <c r="B155" s="663">
        <v>677.52</v>
      </c>
      <c r="C155" s="681">
        <v>162001985</v>
      </c>
      <c r="D155" s="682">
        <v>45013</v>
      </c>
      <c r="E155" s="692">
        <v>2698</v>
      </c>
      <c r="F155" s="692">
        <v>3567</v>
      </c>
      <c r="G155" s="650"/>
      <c r="H155" s="679"/>
      <c r="I155" s="679"/>
      <c r="J155" s="679"/>
      <c r="K155" s="679"/>
      <c r="L155" s="679"/>
      <c r="M155" s="679"/>
      <c r="N155" s="679"/>
      <c r="O155" s="679"/>
      <c r="P155" s="679"/>
      <c r="Q155" s="679"/>
      <c r="R155" s="679"/>
      <c r="S155" s="679"/>
      <c r="T155" s="679"/>
      <c r="U155" s="679"/>
      <c r="V155" s="679"/>
      <c r="W155" s="679"/>
      <c r="X155" s="679"/>
      <c r="Y155" s="679"/>
      <c r="Z155" s="679"/>
      <c r="AA155" s="679"/>
      <c r="AB155" s="679"/>
      <c r="AC155" s="679"/>
      <c r="AD155" s="679"/>
      <c r="AE155" s="679"/>
      <c r="AF155" s="679"/>
      <c r="AG155" s="679"/>
      <c r="AH155" s="679"/>
      <c r="AI155" s="679"/>
      <c r="AJ155" s="679"/>
      <c r="AK155" s="679"/>
      <c r="AL155" s="679"/>
      <c r="AM155" s="679"/>
      <c r="AN155" s="679"/>
      <c r="AO155" s="679"/>
      <c r="AP155" s="679"/>
      <c r="AQ155" s="679"/>
      <c r="AR155" s="679"/>
      <c r="AS155" s="679"/>
      <c r="AT155" s="679"/>
      <c r="AU155" s="679"/>
      <c r="AV155" s="679"/>
    </row>
    <row r="156" spans="1:48" s="693" customFormat="1" ht="15.75">
      <c r="A156" s="690" t="s">
        <v>13</v>
      </c>
      <c r="B156" s="691">
        <v>2023.63</v>
      </c>
      <c r="C156" s="681">
        <v>161009519</v>
      </c>
      <c r="D156" s="682">
        <v>45014</v>
      </c>
      <c r="E156" s="692">
        <v>4803</v>
      </c>
      <c r="F156" s="692">
        <v>3986</v>
      </c>
      <c r="G156" s="650"/>
      <c r="H156" s="679"/>
      <c r="I156" s="679"/>
      <c r="J156" s="679"/>
      <c r="K156" s="679"/>
      <c r="L156" s="679"/>
      <c r="M156" s="679"/>
      <c r="N156" s="679"/>
      <c r="O156" s="679"/>
      <c r="P156" s="679"/>
      <c r="Q156" s="679"/>
      <c r="R156" s="679"/>
      <c r="S156" s="679"/>
      <c r="T156" s="679"/>
      <c r="U156" s="679"/>
      <c r="V156" s="679"/>
      <c r="W156" s="679"/>
      <c r="X156" s="679"/>
      <c r="Y156" s="679"/>
      <c r="Z156" s="679"/>
      <c r="AA156" s="679"/>
      <c r="AB156" s="679"/>
      <c r="AC156" s="679"/>
      <c r="AD156" s="679"/>
      <c r="AE156" s="679"/>
      <c r="AF156" s="679"/>
      <c r="AG156" s="679"/>
      <c r="AH156" s="679"/>
      <c r="AI156" s="679"/>
      <c r="AJ156" s="679"/>
      <c r="AK156" s="679"/>
      <c r="AL156" s="679"/>
      <c r="AM156" s="679"/>
      <c r="AN156" s="679"/>
      <c r="AO156" s="679"/>
      <c r="AP156" s="679"/>
      <c r="AQ156" s="679"/>
      <c r="AR156" s="679"/>
      <c r="AS156" s="679"/>
      <c r="AT156" s="679"/>
      <c r="AU156" s="679"/>
      <c r="AV156" s="679"/>
    </row>
    <row r="157" spans="1:48" s="693" customFormat="1" ht="15.75">
      <c r="A157" s="690" t="s">
        <v>14</v>
      </c>
      <c r="B157" s="663">
        <v>1966.87</v>
      </c>
      <c r="C157" s="681">
        <v>161009519</v>
      </c>
      <c r="D157" s="682">
        <v>45014</v>
      </c>
      <c r="E157" s="692">
        <v>4740</v>
      </c>
      <c r="F157" s="692">
        <v>4324</v>
      </c>
      <c r="G157" s="650"/>
      <c r="H157" s="679"/>
      <c r="I157" s="679"/>
      <c r="J157" s="679"/>
      <c r="K157" s="679"/>
      <c r="L157" s="679"/>
      <c r="M157" s="679"/>
      <c r="N157" s="679"/>
      <c r="O157" s="679"/>
      <c r="P157" s="679"/>
      <c r="Q157" s="679"/>
      <c r="R157" s="679"/>
      <c r="S157" s="679"/>
      <c r="T157" s="679"/>
      <c r="U157" s="679"/>
      <c r="V157" s="679"/>
      <c r="W157" s="679"/>
      <c r="X157" s="679"/>
      <c r="Y157" s="679"/>
      <c r="Z157" s="679"/>
      <c r="AA157" s="679"/>
      <c r="AB157" s="679"/>
      <c r="AC157" s="679"/>
      <c r="AD157" s="679"/>
      <c r="AE157" s="679"/>
      <c r="AF157" s="679"/>
      <c r="AG157" s="679"/>
      <c r="AH157" s="679"/>
      <c r="AI157" s="679"/>
      <c r="AJ157" s="679"/>
      <c r="AK157" s="679"/>
      <c r="AL157" s="679"/>
      <c r="AM157" s="679"/>
      <c r="AN157" s="679"/>
      <c r="AO157" s="679"/>
      <c r="AP157" s="679"/>
      <c r="AQ157" s="679"/>
      <c r="AR157" s="679"/>
      <c r="AS157" s="679"/>
      <c r="AT157" s="679"/>
      <c r="AU157" s="679"/>
      <c r="AV157" s="679"/>
    </row>
    <row r="158" spans="1:48" s="693" customFormat="1" ht="15.75">
      <c r="A158" s="690" t="s">
        <v>13</v>
      </c>
      <c r="B158" s="663">
        <v>2641.79</v>
      </c>
      <c r="C158" s="681">
        <v>161009520</v>
      </c>
      <c r="D158" s="682">
        <v>45014</v>
      </c>
      <c r="E158" s="692">
        <v>4503</v>
      </c>
      <c r="F158" s="692">
        <v>4308</v>
      </c>
      <c r="G158" s="650"/>
      <c r="H158" s="679"/>
      <c r="I158" s="679"/>
      <c r="J158" s="679"/>
      <c r="K158" s="679"/>
      <c r="L158" s="679"/>
      <c r="M158" s="679"/>
      <c r="N158" s="679"/>
      <c r="O158" s="679"/>
      <c r="P158" s="679"/>
      <c r="Q158" s="679"/>
      <c r="R158" s="679"/>
      <c r="S158" s="679"/>
      <c r="T158" s="679"/>
      <c r="U158" s="679"/>
      <c r="V158" s="679"/>
      <c r="W158" s="679"/>
      <c r="X158" s="679"/>
      <c r="Y158" s="679"/>
      <c r="Z158" s="679"/>
      <c r="AA158" s="679"/>
      <c r="AB158" s="679"/>
      <c r="AC158" s="679"/>
      <c r="AD158" s="679"/>
      <c r="AE158" s="679"/>
      <c r="AF158" s="679"/>
      <c r="AG158" s="679"/>
      <c r="AH158" s="679"/>
      <c r="AI158" s="679"/>
      <c r="AJ158" s="679"/>
      <c r="AK158" s="679"/>
      <c r="AL158" s="679"/>
      <c r="AM158" s="679"/>
      <c r="AN158" s="679"/>
      <c r="AO158" s="679"/>
      <c r="AP158" s="679"/>
      <c r="AQ158" s="679"/>
      <c r="AR158" s="679"/>
      <c r="AS158" s="679"/>
      <c r="AT158" s="679"/>
      <c r="AU158" s="679"/>
      <c r="AV158" s="679"/>
    </row>
    <row r="159" spans="1:48" s="693" customFormat="1" ht="15.75">
      <c r="A159" s="690" t="s">
        <v>20</v>
      </c>
      <c r="B159" s="663">
        <v>1231.21</v>
      </c>
      <c r="C159" s="681">
        <v>161009520</v>
      </c>
      <c r="D159" s="682">
        <v>45014</v>
      </c>
      <c r="E159" s="692">
        <v>3686</v>
      </c>
      <c r="F159" s="692">
        <v>4316</v>
      </c>
      <c r="G159" s="650"/>
      <c r="H159" s="679"/>
      <c r="I159" s="679"/>
      <c r="J159" s="679"/>
      <c r="K159" s="679"/>
      <c r="L159" s="679"/>
      <c r="M159" s="679"/>
      <c r="N159" s="679"/>
      <c r="O159" s="679"/>
      <c r="P159" s="679"/>
      <c r="Q159" s="679"/>
      <c r="R159" s="679"/>
      <c r="S159" s="679"/>
      <c r="T159" s="679"/>
      <c r="U159" s="679"/>
      <c r="V159" s="679"/>
      <c r="W159" s="679"/>
      <c r="X159" s="679"/>
      <c r="Y159" s="679"/>
      <c r="Z159" s="679"/>
      <c r="AA159" s="679"/>
      <c r="AB159" s="679"/>
      <c r="AC159" s="679"/>
      <c r="AD159" s="679"/>
      <c r="AE159" s="679"/>
      <c r="AF159" s="679"/>
      <c r="AG159" s="679"/>
      <c r="AH159" s="679"/>
      <c r="AI159" s="679"/>
      <c r="AJ159" s="679"/>
      <c r="AK159" s="679"/>
      <c r="AL159" s="679"/>
      <c r="AM159" s="679"/>
      <c r="AN159" s="679"/>
      <c r="AO159" s="679"/>
      <c r="AP159" s="679"/>
      <c r="AQ159" s="679"/>
      <c r="AR159" s="679"/>
      <c r="AS159" s="679"/>
      <c r="AT159" s="679"/>
      <c r="AU159" s="679"/>
      <c r="AV159" s="679"/>
    </row>
    <row r="160" spans="1:48" s="693" customFormat="1" ht="30">
      <c r="A160" s="690" t="s">
        <v>16</v>
      </c>
      <c r="B160" s="663">
        <v>3189.28</v>
      </c>
      <c r="C160" s="681">
        <v>162001988</v>
      </c>
      <c r="D160" s="682">
        <v>45014</v>
      </c>
      <c r="E160" s="692">
        <v>4231</v>
      </c>
      <c r="F160" s="692">
        <v>2480</v>
      </c>
      <c r="G160" s="650"/>
      <c r="H160" s="679"/>
      <c r="I160" s="679"/>
      <c r="J160" s="679"/>
      <c r="K160" s="679"/>
      <c r="L160" s="679"/>
      <c r="M160" s="679"/>
      <c r="N160" s="679"/>
      <c r="O160" s="679"/>
      <c r="P160" s="679"/>
      <c r="Q160" s="679"/>
      <c r="R160" s="679"/>
      <c r="S160" s="679"/>
      <c r="T160" s="679"/>
      <c r="U160" s="679"/>
      <c r="V160" s="679"/>
      <c r="W160" s="679"/>
      <c r="X160" s="679"/>
      <c r="Y160" s="679"/>
      <c r="Z160" s="679"/>
      <c r="AA160" s="679"/>
      <c r="AB160" s="679"/>
      <c r="AC160" s="679"/>
      <c r="AD160" s="679"/>
      <c r="AE160" s="679"/>
      <c r="AF160" s="679"/>
      <c r="AG160" s="679"/>
      <c r="AH160" s="679"/>
      <c r="AI160" s="679"/>
      <c r="AJ160" s="679"/>
      <c r="AK160" s="679"/>
      <c r="AL160" s="679"/>
      <c r="AM160" s="679"/>
      <c r="AN160" s="679"/>
      <c r="AO160" s="679"/>
      <c r="AP160" s="679"/>
      <c r="AQ160" s="679"/>
      <c r="AR160" s="679"/>
      <c r="AS160" s="679"/>
      <c r="AT160" s="679"/>
      <c r="AU160" s="679"/>
      <c r="AV160" s="679"/>
    </row>
    <row r="161" spans="1:48" s="693" customFormat="1" ht="15.75">
      <c r="A161" s="690" t="s">
        <v>19</v>
      </c>
      <c r="B161" s="691">
        <v>646.66999999999996</v>
      </c>
      <c r="C161" s="681">
        <v>162001988</v>
      </c>
      <c r="D161" s="682">
        <v>45014</v>
      </c>
      <c r="E161" s="692">
        <v>4445</v>
      </c>
      <c r="F161" s="692">
        <v>2511</v>
      </c>
      <c r="G161" s="650"/>
      <c r="H161" s="679"/>
      <c r="I161" s="679"/>
      <c r="J161" s="679"/>
      <c r="K161" s="679"/>
      <c r="L161" s="679"/>
      <c r="M161" s="679"/>
      <c r="N161" s="679"/>
      <c r="O161" s="679"/>
      <c r="P161" s="679"/>
      <c r="Q161" s="679"/>
      <c r="R161" s="679"/>
      <c r="S161" s="679"/>
      <c r="T161" s="679"/>
      <c r="U161" s="679"/>
      <c r="V161" s="679"/>
      <c r="W161" s="679"/>
      <c r="X161" s="679"/>
      <c r="Y161" s="679"/>
      <c r="Z161" s="679"/>
      <c r="AA161" s="679"/>
      <c r="AB161" s="679"/>
      <c r="AC161" s="679"/>
      <c r="AD161" s="679"/>
      <c r="AE161" s="679"/>
      <c r="AF161" s="679"/>
      <c r="AG161" s="679"/>
      <c r="AH161" s="679"/>
      <c r="AI161" s="679"/>
      <c r="AJ161" s="679"/>
      <c r="AK161" s="679"/>
      <c r="AL161" s="679"/>
      <c r="AM161" s="679"/>
      <c r="AN161" s="679"/>
      <c r="AO161" s="679"/>
      <c r="AP161" s="679"/>
      <c r="AQ161" s="679"/>
      <c r="AR161" s="679"/>
      <c r="AS161" s="679"/>
      <c r="AT161" s="679"/>
      <c r="AU161" s="679"/>
      <c r="AV161" s="679"/>
    </row>
    <row r="162" spans="1:48" s="693" customFormat="1" ht="30">
      <c r="A162" s="690" t="s">
        <v>16</v>
      </c>
      <c r="B162" s="691">
        <v>3253.78</v>
      </c>
      <c r="C162" s="681">
        <v>162001992</v>
      </c>
      <c r="D162" s="682">
        <v>45015</v>
      </c>
      <c r="E162" s="692">
        <v>3539</v>
      </c>
      <c r="F162" s="692">
        <v>4514</v>
      </c>
      <c r="G162" s="650"/>
      <c r="H162" s="679"/>
      <c r="I162" s="679"/>
      <c r="J162" s="679"/>
      <c r="K162" s="679"/>
      <c r="L162" s="679"/>
      <c r="M162" s="679"/>
      <c r="N162" s="679"/>
      <c r="O162" s="679"/>
      <c r="P162" s="679"/>
      <c r="Q162" s="679"/>
      <c r="R162" s="679"/>
      <c r="S162" s="679"/>
      <c r="T162" s="679"/>
      <c r="U162" s="679"/>
      <c r="V162" s="679"/>
      <c r="W162" s="679"/>
      <c r="X162" s="679"/>
      <c r="Y162" s="679"/>
      <c r="Z162" s="679"/>
      <c r="AA162" s="679"/>
      <c r="AB162" s="679"/>
      <c r="AC162" s="679"/>
      <c r="AD162" s="679"/>
      <c r="AE162" s="679"/>
      <c r="AF162" s="679"/>
      <c r="AG162" s="679"/>
      <c r="AH162" s="679"/>
      <c r="AI162" s="679"/>
      <c r="AJ162" s="679"/>
      <c r="AK162" s="679"/>
      <c r="AL162" s="679"/>
      <c r="AM162" s="679"/>
      <c r="AN162" s="679"/>
      <c r="AO162" s="679"/>
      <c r="AP162" s="679"/>
      <c r="AQ162" s="679"/>
      <c r="AR162" s="679"/>
      <c r="AS162" s="679"/>
      <c r="AT162" s="679"/>
      <c r="AU162" s="679"/>
      <c r="AV162" s="679"/>
    </row>
    <row r="163" spans="1:48" s="693" customFormat="1" ht="15.75">
      <c r="A163" s="690" t="s">
        <v>19</v>
      </c>
      <c r="B163" s="691">
        <v>663.42</v>
      </c>
      <c r="C163" s="681">
        <v>162001992</v>
      </c>
      <c r="D163" s="682">
        <v>45015</v>
      </c>
      <c r="E163" s="692">
        <v>2907</v>
      </c>
      <c r="F163" s="692">
        <v>2661</v>
      </c>
      <c r="G163" s="650"/>
      <c r="H163" s="679"/>
      <c r="I163" s="679"/>
      <c r="J163" s="679"/>
      <c r="K163" s="679"/>
      <c r="L163" s="679"/>
      <c r="M163" s="679"/>
      <c r="N163" s="679"/>
      <c r="O163" s="679"/>
      <c r="P163" s="679"/>
      <c r="Q163" s="679"/>
      <c r="R163" s="679"/>
      <c r="S163" s="679"/>
      <c r="T163" s="679"/>
      <c r="U163" s="679"/>
      <c r="V163" s="679"/>
      <c r="W163" s="679"/>
      <c r="X163" s="679"/>
      <c r="Y163" s="679"/>
      <c r="Z163" s="679"/>
      <c r="AA163" s="679"/>
      <c r="AB163" s="679"/>
      <c r="AC163" s="679"/>
      <c r="AD163" s="679"/>
      <c r="AE163" s="679"/>
      <c r="AF163" s="679"/>
      <c r="AG163" s="679"/>
      <c r="AH163" s="679"/>
      <c r="AI163" s="679"/>
      <c r="AJ163" s="679"/>
      <c r="AK163" s="679"/>
      <c r="AL163" s="679"/>
      <c r="AM163" s="679"/>
      <c r="AN163" s="679"/>
      <c r="AO163" s="679"/>
      <c r="AP163" s="679"/>
      <c r="AQ163" s="679"/>
      <c r="AR163" s="679"/>
      <c r="AS163" s="679"/>
      <c r="AT163" s="679"/>
      <c r="AU163" s="679"/>
      <c r="AV163" s="679"/>
    </row>
    <row r="164" spans="1:48" s="693" customFormat="1" ht="15.75">
      <c r="A164" s="690" t="s">
        <v>12</v>
      </c>
      <c r="B164" s="691">
        <v>3987</v>
      </c>
      <c r="C164" s="681">
        <v>162000120</v>
      </c>
      <c r="D164" s="682">
        <v>45015</v>
      </c>
      <c r="E164" s="692">
        <v>4233</v>
      </c>
      <c r="F164" s="692">
        <v>3373</v>
      </c>
      <c r="G164" s="650"/>
      <c r="H164" s="679"/>
      <c r="I164" s="679"/>
      <c r="J164" s="679"/>
      <c r="K164" s="679"/>
      <c r="L164" s="679"/>
      <c r="M164" s="679"/>
      <c r="N164" s="679"/>
      <c r="O164" s="679"/>
      <c r="P164" s="679"/>
      <c r="Q164" s="679"/>
      <c r="R164" s="679"/>
      <c r="S164" s="679"/>
      <c r="T164" s="679"/>
      <c r="U164" s="679"/>
      <c r="V164" s="679"/>
      <c r="W164" s="679"/>
      <c r="X164" s="679"/>
      <c r="Y164" s="679"/>
      <c r="Z164" s="679"/>
      <c r="AA164" s="679"/>
      <c r="AB164" s="679"/>
      <c r="AC164" s="679"/>
      <c r="AD164" s="679"/>
      <c r="AE164" s="679"/>
      <c r="AF164" s="679"/>
      <c r="AG164" s="679"/>
      <c r="AH164" s="679"/>
      <c r="AI164" s="679"/>
      <c r="AJ164" s="679"/>
      <c r="AK164" s="679"/>
      <c r="AL164" s="679"/>
      <c r="AM164" s="679"/>
      <c r="AN164" s="679"/>
      <c r="AO164" s="679"/>
      <c r="AP164" s="679"/>
      <c r="AQ164" s="679"/>
      <c r="AR164" s="679"/>
      <c r="AS164" s="679"/>
      <c r="AT164" s="679"/>
      <c r="AU164" s="679"/>
      <c r="AV164" s="679"/>
    </row>
    <row r="165" spans="1:48" s="693" customFormat="1" ht="15.75">
      <c r="A165" s="690" t="s">
        <v>146</v>
      </c>
      <c r="B165" s="691">
        <v>3494.4</v>
      </c>
      <c r="C165" s="681">
        <v>162004719</v>
      </c>
      <c r="D165" s="682">
        <v>44983</v>
      </c>
      <c r="E165" s="692">
        <v>4067.55</v>
      </c>
      <c r="F165" s="692">
        <v>2919</v>
      </c>
      <c r="G165" s="650"/>
      <c r="H165" s="679"/>
      <c r="I165" s="679"/>
      <c r="J165" s="679"/>
      <c r="K165" s="679"/>
      <c r="L165" s="679"/>
      <c r="M165" s="679"/>
      <c r="N165" s="679"/>
      <c r="O165" s="679"/>
      <c r="P165" s="679"/>
      <c r="Q165" s="679"/>
      <c r="R165" s="679"/>
      <c r="S165" s="679"/>
      <c r="T165" s="679"/>
      <c r="U165" s="679"/>
      <c r="V165" s="679"/>
      <c r="W165" s="679"/>
      <c r="X165" s="679"/>
      <c r="Y165" s="679"/>
      <c r="Z165" s="679"/>
      <c r="AA165" s="679"/>
      <c r="AB165" s="679"/>
      <c r="AC165" s="679"/>
      <c r="AD165" s="679"/>
      <c r="AE165" s="679"/>
      <c r="AF165" s="679"/>
      <c r="AG165" s="679"/>
      <c r="AH165" s="679"/>
      <c r="AI165" s="679"/>
      <c r="AJ165" s="679"/>
      <c r="AK165" s="679"/>
      <c r="AL165" s="679"/>
      <c r="AM165" s="679"/>
      <c r="AN165" s="679"/>
      <c r="AO165" s="679"/>
      <c r="AP165" s="679"/>
      <c r="AQ165" s="679"/>
      <c r="AR165" s="679"/>
      <c r="AS165" s="679"/>
      <c r="AT165" s="679"/>
      <c r="AU165" s="679"/>
      <c r="AV165" s="679"/>
    </row>
    <row r="166" spans="1:48" s="693" customFormat="1" ht="15.75">
      <c r="A166" s="690" t="s">
        <v>64</v>
      </c>
      <c r="B166" s="691">
        <v>3315.8</v>
      </c>
      <c r="C166" s="681">
        <v>461000081</v>
      </c>
      <c r="D166" s="682">
        <v>44991</v>
      </c>
      <c r="E166" s="692">
        <v>3550</v>
      </c>
      <c r="F166" s="692">
        <v>4138</v>
      </c>
      <c r="G166" s="650"/>
      <c r="H166" s="679"/>
      <c r="I166" s="679"/>
      <c r="J166" s="679"/>
      <c r="K166" s="679"/>
      <c r="L166" s="679"/>
      <c r="M166" s="679"/>
      <c r="N166" s="679"/>
      <c r="O166" s="679"/>
      <c r="P166" s="679"/>
      <c r="Q166" s="679"/>
      <c r="R166" s="679"/>
      <c r="S166" s="679"/>
      <c r="T166" s="679"/>
      <c r="U166" s="679"/>
      <c r="V166" s="679"/>
      <c r="W166" s="679"/>
      <c r="X166" s="679"/>
      <c r="Y166" s="679"/>
      <c r="Z166" s="679"/>
      <c r="AA166" s="679"/>
      <c r="AB166" s="679"/>
      <c r="AC166" s="679"/>
      <c r="AD166" s="679"/>
      <c r="AE166" s="679"/>
      <c r="AF166" s="679"/>
      <c r="AG166" s="679"/>
      <c r="AH166" s="679"/>
      <c r="AI166" s="679"/>
      <c r="AJ166" s="679"/>
      <c r="AK166" s="679"/>
      <c r="AL166" s="679"/>
      <c r="AM166" s="679"/>
      <c r="AN166" s="679"/>
      <c r="AO166" s="679"/>
      <c r="AP166" s="679"/>
      <c r="AQ166" s="679"/>
      <c r="AR166" s="679"/>
      <c r="AS166" s="679"/>
      <c r="AT166" s="679"/>
      <c r="AU166" s="679"/>
      <c r="AV166" s="679"/>
    </row>
    <row r="167" spans="1:48" s="693" customFormat="1" ht="15.75">
      <c r="A167" s="690" t="s">
        <v>238</v>
      </c>
      <c r="B167" s="691">
        <v>4032</v>
      </c>
      <c r="C167" s="681">
        <v>161010340</v>
      </c>
      <c r="D167" s="682">
        <v>44995</v>
      </c>
      <c r="E167" s="692">
        <v>4150</v>
      </c>
      <c r="F167" s="692">
        <v>4165</v>
      </c>
      <c r="G167" s="650"/>
      <c r="H167" s="679"/>
      <c r="I167" s="679"/>
      <c r="J167" s="679"/>
      <c r="K167" s="679"/>
      <c r="L167" s="679"/>
      <c r="M167" s="679"/>
      <c r="N167" s="679"/>
      <c r="O167" s="679"/>
      <c r="P167" s="679"/>
      <c r="Q167" s="679"/>
      <c r="R167" s="679"/>
      <c r="S167" s="679"/>
      <c r="T167" s="679"/>
      <c r="U167" s="679"/>
      <c r="V167" s="679"/>
      <c r="W167" s="679"/>
      <c r="X167" s="679"/>
      <c r="Y167" s="679"/>
      <c r="Z167" s="679"/>
      <c r="AA167" s="679"/>
      <c r="AB167" s="679"/>
      <c r="AC167" s="679"/>
      <c r="AD167" s="679"/>
      <c r="AE167" s="679"/>
      <c r="AF167" s="679"/>
      <c r="AG167" s="679"/>
      <c r="AH167" s="679"/>
      <c r="AI167" s="679"/>
      <c r="AJ167" s="679"/>
      <c r="AK167" s="679"/>
      <c r="AL167" s="679"/>
      <c r="AM167" s="679"/>
      <c r="AN167" s="679"/>
      <c r="AO167" s="679"/>
      <c r="AP167" s="679"/>
      <c r="AQ167" s="679"/>
      <c r="AR167" s="679"/>
      <c r="AS167" s="679"/>
      <c r="AT167" s="679"/>
      <c r="AU167" s="679"/>
      <c r="AV167" s="679"/>
    </row>
    <row r="168" spans="1:48" s="693" customFormat="1" ht="15.75">
      <c r="A168" s="690" t="s">
        <v>273</v>
      </c>
      <c r="B168" s="691">
        <v>4041.55</v>
      </c>
      <c r="C168" s="681">
        <v>162007502</v>
      </c>
      <c r="D168" s="682">
        <v>44997</v>
      </c>
      <c r="E168" s="692">
        <v>4450</v>
      </c>
      <c r="F168" s="692">
        <v>4184</v>
      </c>
      <c r="G168" s="650"/>
      <c r="H168" s="679"/>
      <c r="I168" s="679"/>
      <c r="J168" s="679"/>
      <c r="K168" s="679"/>
      <c r="L168" s="679"/>
      <c r="M168" s="679"/>
      <c r="N168" s="679"/>
      <c r="O168" s="679"/>
      <c r="P168" s="679"/>
      <c r="Q168" s="679"/>
      <c r="R168" s="679"/>
      <c r="S168" s="679"/>
      <c r="T168" s="679"/>
      <c r="U168" s="679"/>
      <c r="V168" s="679"/>
      <c r="W168" s="679"/>
      <c r="X168" s="679"/>
      <c r="Y168" s="679"/>
      <c r="Z168" s="679"/>
      <c r="AA168" s="679"/>
      <c r="AB168" s="679"/>
      <c r="AC168" s="679"/>
      <c r="AD168" s="679"/>
      <c r="AE168" s="679"/>
      <c r="AF168" s="679"/>
      <c r="AG168" s="679"/>
      <c r="AH168" s="679"/>
      <c r="AI168" s="679"/>
      <c r="AJ168" s="679"/>
      <c r="AK168" s="679"/>
      <c r="AL168" s="679"/>
      <c r="AM168" s="679"/>
      <c r="AN168" s="679"/>
      <c r="AO168" s="679"/>
      <c r="AP168" s="679"/>
      <c r="AQ168" s="679"/>
      <c r="AR168" s="679"/>
      <c r="AS168" s="679"/>
      <c r="AT168" s="679"/>
      <c r="AU168" s="679"/>
      <c r="AV168" s="679"/>
    </row>
    <row r="169" spans="1:48" s="693" customFormat="1" ht="15.75">
      <c r="A169" s="690" t="s">
        <v>217</v>
      </c>
      <c r="B169" s="691">
        <v>3981.4</v>
      </c>
      <c r="C169" s="681">
        <v>162000264</v>
      </c>
      <c r="D169" s="682">
        <v>44999</v>
      </c>
      <c r="E169" s="692">
        <v>4150</v>
      </c>
      <c r="F169" s="692">
        <v>4122</v>
      </c>
      <c r="G169" s="650"/>
      <c r="H169" s="679"/>
      <c r="I169" s="679"/>
      <c r="J169" s="679"/>
      <c r="K169" s="679"/>
      <c r="L169" s="679"/>
      <c r="M169" s="679"/>
      <c r="N169" s="679"/>
      <c r="O169" s="679"/>
      <c r="P169" s="679"/>
      <c r="Q169" s="679"/>
      <c r="R169" s="679"/>
      <c r="S169" s="679"/>
      <c r="T169" s="679"/>
      <c r="U169" s="679"/>
      <c r="V169" s="679"/>
      <c r="W169" s="679"/>
      <c r="X169" s="679"/>
      <c r="Y169" s="679"/>
      <c r="Z169" s="679"/>
      <c r="AA169" s="679"/>
      <c r="AB169" s="679"/>
      <c r="AC169" s="679"/>
      <c r="AD169" s="679"/>
      <c r="AE169" s="679"/>
      <c r="AF169" s="679"/>
      <c r="AG169" s="679"/>
      <c r="AH169" s="679"/>
      <c r="AI169" s="679"/>
      <c r="AJ169" s="679"/>
      <c r="AK169" s="679"/>
      <c r="AL169" s="679"/>
      <c r="AM169" s="679"/>
      <c r="AN169" s="679"/>
      <c r="AO169" s="679"/>
      <c r="AP169" s="679"/>
      <c r="AQ169" s="679"/>
      <c r="AR169" s="679"/>
      <c r="AS169" s="679"/>
      <c r="AT169" s="679"/>
      <c r="AU169" s="679"/>
      <c r="AV169" s="679"/>
    </row>
    <row r="170" spans="1:48">
      <c r="A170" s="696"/>
      <c r="B170" s="697">
        <f>SUM(B4:B169)</f>
        <v>533888.50055036542</v>
      </c>
      <c r="C170" s="698"/>
      <c r="D170" s="699"/>
      <c r="E170" s="700">
        <f>SUMPRODUCT($B$4:$B$169,E4:E169)/($B$170)</f>
        <v>4072.487684915402</v>
      </c>
      <c r="F170" s="700">
        <f>ROUND(SUMPRODUCT($B$4:$B$169,F4:F169)/($B$170),0)</f>
        <v>3168</v>
      </c>
      <c r="G170" s="668"/>
      <c r="H170" s="679"/>
      <c r="I170" s="679"/>
      <c r="J170" s="679"/>
      <c r="K170" s="679"/>
      <c r="L170" s="679"/>
      <c r="M170" s="679"/>
      <c r="N170" s="679"/>
      <c r="O170" s="679"/>
      <c r="P170" s="679"/>
      <c r="Q170" s="679"/>
      <c r="R170" s="679"/>
      <c r="S170" s="679"/>
      <c r="T170" s="679"/>
      <c r="U170" s="679"/>
      <c r="V170" s="679"/>
      <c r="W170" s="679"/>
      <c r="X170" s="679"/>
      <c r="Y170" s="679"/>
      <c r="Z170" s="679"/>
      <c r="AA170" s="679"/>
      <c r="AB170" s="679"/>
      <c r="AC170" s="679"/>
      <c r="AD170" s="679"/>
      <c r="AE170" s="679"/>
      <c r="AF170" s="679"/>
      <c r="AG170" s="679"/>
      <c r="AH170" s="679"/>
      <c r="AI170" s="679"/>
      <c r="AJ170" s="679"/>
      <c r="AK170" s="679"/>
      <c r="AL170" s="679"/>
      <c r="AM170" s="679"/>
      <c r="AN170" s="679"/>
      <c r="AO170" s="679"/>
      <c r="AP170" s="679"/>
      <c r="AQ170" s="679"/>
      <c r="AR170" s="679"/>
      <c r="AS170" s="679"/>
      <c r="AT170" s="679"/>
      <c r="AU170" s="679"/>
      <c r="AV170" s="679"/>
    </row>
    <row r="171" spans="1:48" ht="13.9" customHeight="1">
      <c r="A171" s="650"/>
      <c r="C171" s="701"/>
      <c r="D171" s="701"/>
      <c r="E171" s="701"/>
      <c r="F171" s="702"/>
      <c r="H171" s="679"/>
      <c r="I171" s="679"/>
      <c r="J171" s="679"/>
      <c r="K171" s="679"/>
      <c r="L171" s="679"/>
      <c r="M171" s="679"/>
      <c r="N171" s="679"/>
      <c r="O171" s="679"/>
      <c r="P171" s="679"/>
      <c r="Q171" s="679"/>
      <c r="R171" s="679"/>
      <c r="S171" s="679"/>
      <c r="T171" s="679"/>
      <c r="U171" s="679"/>
      <c r="V171" s="679"/>
      <c r="W171" s="679"/>
      <c r="X171" s="679"/>
      <c r="Y171" s="679"/>
      <c r="Z171" s="679"/>
      <c r="AA171" s="679"/>
      <c r="AB171" s="679"/>
      <c r="AC171" s="679"/>
      <c r="AD171" s="679"/>
      <c r="AE171" s="679"/>
      <c r="AF171" s="679"/>
      <c r="AG171" s="679"/>
      <c r="AH171" s="679"/>
      <c r="AI171" s="679"/>
      <c r="AJ171" s="679"/>
      <c r="AK171" s="679"/>
      <c r="AL171" s="679"/>
      <c r="AM171" s="679"/>
      <c r="AN171" s="679"/>
      <c r="AO171" s="679"/>
      <c r="AP171" s="679"/>
      <c r="AQ171" s="679"/>
      <c r="AR171" s="679"/>
      <c r="AS171" s="679"/>
      <c r="AT171" s="679"/>
      <c r="AU171" s="679"/>
      <c r="AV171" s="679"/>
    </row>
    <row r="172" spans="1:48" s="708" customFormat="1" ht="15.75">
      <c r="A172" s="673" t="s">
        <v>323</v>
      </c>
      <c r="B172" s="703"/>
      <c r="C172" s="704"/>
      <c r="D172" s="705"/>
      <c r="E172" s="706"/>
      <c r="F172" s="706"/>
      <c r="G172" s="704"/>
      <c r="H172" s="707"/>
      <c r="I172" s="707"/>
      <c r="J172" s="707"/>
      <c r="K172" s="707"/>
      <c r="L172" s="707"/>
      <c r="M172" s="707"/>
      <c r="N172" s="707"/>
      <c r="O172" s="707"/>
      <c r="P172" s="707"/>
      <c r="Q172" s="707"/>
      <c r="R172" s="707"/>
      <c r="S172" s="707"/>
      <c r="T172" s="707"/>
      <c r="U172" s="707"/>
      <c r="V172" s="707"/>
      <c r="W172" s="707"/>
      <c r="X172" s="707"/>
      <c r="Y172" s="707"/>
      <c r="Z172" s="707"/>
      <c r="AA172" s="707"/>
      <c r="AB172" s="707"/>
      <c r="AC172" s="707"/>
      <c r="AD172" s="707"/>
      <c r="AE172" s="707"/>
      <c r="AF172" s="707"/>
      <c r="AG172" s="707"/>
      <c r="AH172" s="707"/>
      <c r="AI172" s="707"/>
      <c r="AJ172" s="707"/>
      <c r="AK172" s="707"/>
      <c r="AL172" s="707"/>
      <c r="AM172" s="707"/>
      <c r="AN172" s="707"/>
      <c r="AO172" s="707"/>
      <c r="AP172" s="707"/>
      <c r="AQ172" s="707"/>
      <c r="AR172" s="707"/>
      <c r="AS172" s="707"/>
      <c r="AT172" s="707"/>
      <c r="AU172" s="707"/>
      <c r="AV172" s="707"/>
    </row>
    <row r="173" spans="1:48" s="708" customFormat="1">
      <c r="A173" s="709" t="s">
        <v>324</v>
      </c>
      <c r="B173" s="710"/>
      <c r="D173" s="705"/>
      <c r="E173" s="706"/>
      <c r="F173" s="706"/>
      <c r="G173" s="704"/>
      <c r="H173" s="704"/>
      <c r="I173" s="711"/>
      <c r="J173" s="711"/>
      <c r="K173" s="711"/>
      <c r="L173" s="711"/>
      <c r="M173" s="711"/>
      <c r="N173" s="704"/>
      <c r="O173" s="704"/>
    </row>
    <row r="174" spans="1:48" s="708" customFormat="1">
      <c r="A174" s="709" t="s">
        <v>325</v>
      </c>
      <c r="B174" s="710"/>
      <c r="D174" s="705"/>
      <c r="E174" s="706"/>
      <c r="F174" s="706"/>
      <c r="G174" s="704"/>
      <c r="H174" s="704"/>
      <c r="I174" s="711"/>
      <c r="J174" s="711"/>
      <c r="K174" s="711"/>
      <c r="L174" s="711"/>
      <c r="M174" s="711"/>
      <c r="N174" s="704"/>
      <c r="O174" s="704"/>
    </row>
    <row r="175" spans="1:48" s="708" customFormat="1" ht="16.149999999999999" customHeight="1">
      <c r="A175" s="709" t="s">
        <v>223</v>
      </c>
      <c r="B175" s="712"/>
      <c r="C175" s="712"/>
      <c r="D175" s="712"/>
      <c r="E175" s="712"/>
      <c r="F175" s="712"/>
      <c r="G175" s="704"/>
      <c r="H175" s="704"/>
      <c r="I175" s="711"/>
      <c r="J175" s="711"/>
      <c r="K175" s="711"/>
      <c r="L175" s="711"/>
      <c r="M175" s="711"/>
      <c r="N175" s="704"/>
      <c r="O175" s="704"/>
    </row>
    <row r="176" spans="1:48" s="708" customFormat="1" ht="15.6" customHeight="1">
      <c r="A176" s="709" t="s">
        <v>326</v>
      </c>
      <c r="B176" s="713"/>
      <c r="C176" s="713"/>
      <c r="D176" s="713"/>
      <c r="E176" s="713"/>
      <c r="F176" s="713"/>
    </row>
    <row r="177" spans="1:5" s="708" customFormat="1" ht="15.75">
      <c r="A177" s="714" t="s">
        <v>210</v>
      </c>
      <c r="E177" s="715"/>
    </row>
    <row r="178" spans="1:5" s="708" customFormat="1" ht="15.75">
      <c r="A178" s="716" t="s">
        <v>317</v>
      </c>
      <c r="E178" s="715"/>
    </row>
    <row r="179" spans="1:5" s="708" customFormat="1">
      <c r="A179" s="717"/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172"/>
  <sheetViews>
    <sheetView workbookViewId="0">
      <selection activeCell="A2" sqref="A2"/>
    </sheetView>
  </sheetViews>
  <sheetFormatPr defaultColWidth="9" defaultRowHeight="15"/>
  <cols>
    <col min="1" max="1" width="37" style="65" customWidth="1"/>
    <col min="2" max="2" width="16.7109375" style="34" customWidth="1"/>
    <col min="3" max="3" width="14.28515625" style="34" customWidth="1"/>
    <col min="4" max="4" width="13.7109375" style="34" customWidth="1"/>
    <col min="5" max="5" width="14.85546875" style="34" customWidth="1"/>
    <col min="6" max="6" width="18.7109375" style="34" customWidth="1"/>
    <col min="7" max="7" width="12" style="34" customWidth="1"/>
    <col min="8" max="16384" width="9" style="34"/>
  </cols>
  <sheetData>
    <row r="1" spans="1:11" ht="18.75">
      <c r="A1" s="41" t="s">
        <v>51</v>
      </c>
      <c r="B1" s="41"/>
      <c r="C1" s="41"/>
      <c r="D1" s="41"/>
      <c r="E1" s="41"/>
      <c r="F1" s="41"/>
    </row>
    <row r="3" spans="1:11" s="2" customFormat="1" ht="25.5">
      <c r="A3" s="3" t="s">
        <v>0</v>
      </c>
      <c r="B3" s="4" t="s">
        <v>1</v>
      </c>
      <c r="C3" s="3" t="s">
        <v>2</v>
      </c>
      <c r="D3" s="5" t="s">
        <v>3</v>
      </c>
      <c r="E3" s="6" t="s">
        <v>4</v>
      </c>
      <c r="F3" s="6" t="s">
        <v>5</v>
      </c>
    </row>
    <row r="4" spans="1:11" s="13" customFormat="1">
      <c r="A4" s="42" t="s">
        <v>6</v>
      </c>
      <c r="B4" s="43">
        <v>34933.820550364966</v>
      </c>
      <c r="C4" s="44"/>
      <c r="D4" s="45"/>
      <c r="E4" s="11">
        <v>4128.0914697663284</v>
      </c>
      <c r="F4" s="46">
        <v>3650.0901874011406</v>
      </c>
      <c r="G4" s="47"/>
      <c r="H4" s="47"/>
      <c r="I4" s="14"/>
      <c r="J4" s="14"/>
      <c r="K4" s="14"/>
    </row>
    <row r="5" spans="1:11" s="50" customFormat="1" ht="15.75">
      <c r="A5" s="48" t="s">
        <v>14</v>
      </c>
      <c r="B5" s="49">
        <v>1149.55</v>
      </c>
      <c r="C5" s="17">
        <v>161009064</v>
      </c>
      <c r="D5" s="18">
        <v>44651</v>
      </c>
      <c r="E5" s="20">
        <v>4467</v>
      </c>
      <c r="F5" s="20">
        <v>3323</v>
      </c>
    </row>
    <row r="6" spans="1:11" s="50" customFormat="1" ht="15.75">
      <c r="A6" s="48" t="s">
        <v>20</v>
      </c>
      <c r="B6" s="49">
        <v>2647.3</v>
      </c>
      <c r="C6" s="17">
        <v>161009064</v>
      </c>
      <c r="D6" s="18">
        <v>44651</v>
      </c>
      <c r="E6" s="20">
        <v>5070</v>
      </c>
      <c r="F6" s="20">
        <v>3312</v>
      </c>
    </row>
    <row r="7" spans="1:11" s="50" customFormat="1" ht="15.75">
      <c r="A7" s="48" t="s">
        <v>15</v>
      </c>
      <c r="B7" s="49">
        <v>1362.87</v>
      </c>
      <c r="C7" s="17">
        <v>161001729</v>
      </c>
      <c r="D7" s="18">
        <v>44653</v>
      </c>
      <c r="E7" s="20">
        <v>4789</v>
      </c>
      <c r="F7" s="20">
        <v>3523</v>
      </c>
    </row>
    <row r="8" spans="1:11" s="50" customFormat="1" ht="15.75">
      <c r="A8" s="48" t="s">
        <v>24</v>
      </c>
      <c r="B8" s="49">
        <v>142.78</v>
      </c>
      <c r="C8" s="17">
        <v>161001729</v>
      </c>
      <c r="D8" s="18">
        <v>44653</v>
      </c>
      <c r="E8" s="20">
        <v>4789</v>
      </c>
      <c r="F8" s="20">
        <v>3523</v>
      </c>
    </row>
    <row r="9" spans="1:11" s="50" customFormat="1" ht="15.75">
      <c r="A9" s="48" t="s">
        <v>25</v>
      </c>
      <c r="B9" s="49">
        <v>951.52</v>
      </c>
      <c r="C9" s="17">
        <v>161002012</v>
      </c>
      <c r="D9" s="18">
        <v>44653</v>
      </c>
      <c r="E9" s="20">
        <v>3833</v>
      </c>
      <c r="F9" s="20">
        <v>3206</v>
      </c>
    </row>
    <row r="10" spans="1:11" s="50" customFormat="1" ht="15.75">
      <c r="A10" s="48" t="s">
        <v>26</v>
      </c>
      <c r="B10" s="49">
        <v>1308.23</v>
      </c>
      <c r="C10" s="17">
        <v>161002012</v>
      </c>
      <c r="D10" s="18">
        <v>44653</v>
      </c>
      <c r="E10" s="20">
        <v>4198</v>
      </c>
      <c r="F10" s="20">
        <v>3836</v>
      </c>
    </row>
    <row r="11" spans="1:11" s="50" customFormat="1" ht="15.75">
      <c r="A11" s="48" t="s">
        <v>27</v>
      </c>
      <c r="B11" s="49">
        <v>687.9</v>
      </c>
      <c r="C11" s="17">
        <v>262000382</v>
      </c>
      <c r="D11" s="18">
        <v>44653</v>
      </c>
      <c r="E11" s="20">
        <v>3904</v>
      </c>
      <c r="F11" s="20">
        <v>3746</v>
      </c>
    </row>
    <row r="12" spans="1:11" s="50" customFormat="1" ht="15.75">
      <c r="A12" s="48" t="s">
        <v>28</v>
      </c>
      <c r="B12" s="51">
        <v>3291.65</v>
      </c>
      <c r="C12" s="17">
        <v>262000382</v>
      </c>
      <c r="D12" s="18">
        <v>44653</v>
      </c>
      <c r="E12" s="20">
        <v>3596</v>
      </c>
      <c r="F12" s="20">
        <v>3746</v>
      </c>
    </row>
    <row r="13" spans="1:11" s="50" customFormat="1" ht="15.75">
      <c r="A13" s="48" t="s">
        <v>7</v>
      </c>
      <c r="B13" s="51">
        <v>3814.75</v>
      </c>
      <c r="C13" s="17">
        <v>161004580</v>
      </c>
      <c r="D13" s="18">
        <v>44654</v>
      </c>
      <c r="E13" s="20">
        <v>4319</v>
      </c>
      <c r="F13" s="20">
        <v>3145</v>
      </c>
    </row>
    <row r="14" spans="1:11" s="50" customFormat="1" ht="15.75">
      <c r="A14" s="48" t="s">
        <v>29</v>
      </c>
      <c r="B14" s="51">
        <v>3794.8</v>
      </c>
      <c r="C14" s="17">
        <v>161014515</v>
      </c>
      <c r="D14" s="18">
        <v>44654</v>
      </c>
      <c r="E14" s="19">
        <v>3550</v>
      </c>
      <c r="F14" s="20">
        <v>3537</v>
      </c>
    </row>
    <row r="15" spans="1:11" s="50" customFormat="1" ht="15.75">
      <c r="A15" s="48" t="s">
        <v>10</v>
      </c>
      <c r="B15" s="51">
        <v>2786.7</v>
      </c>
      <c r="C15" s="17">
        <v>161002250</v>
      </c>
      <c r="D15" s="18">
        <v>44654</v>
      </c>
      <c r="E15" s="20">
        <v>4552</v>
      </c>
      <c r="F15" s="20">
        <v>3271</v>
      </c>
    </row>
    <row r="16" spans="1:11" s="50" customFormat="1" ht="15.75">
      <c r="A16" s="48" t="s">
        <v>18</v>
      </c>
      <c r="B16" s="49">
        <v>3880.8</v>
      </c>
      <c r="C16" s="17">
        <v>161004055</v>
      </c>
      <c r="D16" s="18">
        <v>44656</v>
      </c>
      <c r="E16" s="20">
        <v>4820</v>
      </c>
      <c r="F16" s="20">
        <v>4415</v>
      </c>
    </row>
    <row r="17" spans="1:6" s="50" customFormat="1" ht="15.75">
      <c r="A17" s="48" t="s">
        <v>30</v>
      </c>
      <c r="B17" s="49">
        <v>2737.4</v>
      </c>
      <c r="C17" s="17">
        <v>161002014</v>
      </c>
      <c r="D17" s="18">
        <v>44655</v>
      </c>
      <c r="E17" s="20">
        <v>4794</v>
      </c>
      <c r="F17" s="20">
        <v>3362</v>
      </c>
    </row>
    <row r="18" spans="1:6" s="50" customFormat="1" ht="15.75">
      <c r="A18" s="48" t="s">
        <v>8</v>
      </c>
      <c r="B18" s="49">
        <v>2619.5</v>
      </c>
      <c r="C18" s="17">
        <v>161001678</v>
      </c>
      <c r="D18" s="18">
        <v>44655</v>
      </c>
      <c r="E18" s="20">
        <v>4861</v>
      </c>
      <c r="F18" s="20">
        <v>3363</v>
      </c>
    </row>
    <row r="19" spans="1:6" s="50" customFormat="1" ht="15.75">
      <c r="A19" s="48" t="s">
        <v>25</v>
      </c>
      <c r="B19" s="52">
        <v>533.46</v>
      </c>
      <c r="C19" s="17">
        <v>161002013</v>
      </c>
      <c r="D19" s="18">
        <v>44654</v>
      </c>
      <c r="E19" s="20">
        <v>4029</v>
      </c>
      <c r="F19" s="20">
        <v>3231</v>
      </c>
    </row>
    <row r="20" spans="1:6" s="50" customFormat="1" ht="15.75">
      <c r="A20" s="48" t="s">
        <v>26</v>
      </c>
      <c r="B20" s="52">
        <v>755.14</v>
      </c>
      <c r="C20" s="17">
        <v>161002013</v>
      </c>
      <c r="D20" s="18">
        <v>44655</v>
      </c>
      <c r="E20" s="20">
        <v>3826</v>
      </c>
      <c r="F20" s="20">
        <v>3224</v>
      </c>
    </row>
    <row r="21" spans="1:6" s="50" customFormat="1" ht="15.75">
      <c r="A21" s="48" t="s">
        <v>29</v>
      </c>
      <c r="B21" s="49">
        <v>3932.9</v>
      </c>
      <c r="C21" s="17">
        <v>161014522</v>
      </c>
      <c r="D21" s="18">
        <v>44657</v>
      </c>
      <c r="E21" s="19">
        <v>3550</v>
      </c>
      <c r="F21" s="20">
        <v>3625</v>
      </c>
    </row>
    <row r="22" spans="1:6" s="50" customFormat="1" ht="15.75">
      <c r="A22" s="48" t="s">
        <v>15</v>
      </c>
      <c r="B22" s="49">
        <v>1888.9</v>
      </c>
      <c r="C22" s="17">
        <v>161001730</v>
      </c>
      <c r="D22" s="18">
        <v>44657</v>
      </c>
      <c r="E22" s="20">
        <v>4825</v>
      </c>
      <c r="F22" s="20">
        <v>3272</v>
      </c>
    </row>
    <row r="23" spans="1:6" s="50" customFormat="1" ht="15.75">
      <c r="A23" s="48" t="s">
        <v>8</v>
      </c>
      <c r="B23" s="49">
        <v>1821.85</v>
      </c>
      <c r="C23" s="17">
        <v>161001679</v>
      </c>
      <c r="D23" s="18">
        <v>44657</v>
      </c>
      <c r="E23" s="20">
        <v>4581</v>
      </c>
      <c r="F23" s="20">
        <v>3442</v>
      </c>
    </row>
    <row r="24" spans="1:6" s="50" customFormat="1" ht="15.75">
      <c r="A24" s="48" t="s">
        <v>26</v>
      </c>
      <c r="B24" s="51">
        <v>1146.0999999999999</v>
      </c>
      <c r="C24" s="17">
        <v>161002015</v>
      </c>
      <c r="D24" s="18">
        <v>44659</v>
      </c>
      <c r="E24" s="20">
        <v>4063</v>
      </c>
      <c r="F24" s="20">
        <v>3442</v>
      </c>
    </row>
    <row r="25" spans="1:6" s="50" customFormat="1" ht="15.75">
      <c r="A25" s="48" t="s">
        <v>15</v>
      </c>
      <c r="B25" s="49">
        <v>801.05</v>
      </c>
      <c r="C25" s="17">
        <v>161001731</v>
      </c>
      <c r="D25" s="18">
        <v>44659</v>
      </c>
      <c r="E25" s="20">
        <v>4788</v>
      </c>
      <c r="F25" s="20">
        <v>2905</v>
      </c>
    </row>
    <row r="26" spans="1:6" s="50" customFormat="1" ht="15.75">
      <c r="A26" s="48" t="s">
        <v>24</v>
      </c>
      <c r="B26" s="49">
        <v>1527.45</v>
      </c>
      <c r="C26" s="17">
        <v>161001731</v>
      </c>
      <c r="D26" s="18">
        <v>44659</v>
      </c>
      <c r="E26" s="20">
        <v>4788</v>
      </c>
      <c r="F26" s="20">
        <v>2905</v>
      </c>
    </row>
    <row r="27" spans="1:6" s="50" customFormat="1" ht="15.75">
      <c r="A27" s="48" t="s">
        <v>13</v>
      </c>
      <c r="B27" s="49">
        <v>2599.0300000000002</v>
      </c>
      <c r="C27" s="17">
        <v>161009073</v>
      </c>
      <c r="D27" s="18">
        <v>44659</v>
      </c>
      <c r="E27" s="20">
        <v>4233</v>
      </c>
      <c r="F27" s="20">
        <v>3410</v>
      </c>
    </row>
    <row r="28" spans="1:6" s="50" customFormat="1" ht="15.75">
      <c r="A28" s="48" t="s">
        <v>14</v>
      </c>
      <c r="B28" s="49">
        <v>1239.77</v>
      </c>
      <c r="C28" s="17">
        <v>161009073</v>
      </c>
      <c r="D28" s="18">
        <v>44659</v>
      </c>
      <c r="E28" s="20">
        <v>4259</v>
      </c>
      <c r="F28" s="20">
        <v>3910</v>
      </c>
    </row>
    <row r="29" spans="1:6" s="50" customFormat="1" ht="15.75">
      <c r="A29" s="48" t="s">
        <v>13</v>
      </c>
      <c r="B29" s="49">
        <v>2682</v>
      </c>
      <c r="C29" s="17">
        <v>161009076</v>
      </c>
      <c r="D29" s="18">
        <v>44660</v>
      </c>
      <c r="E29" s="20">
        <v>4848</v>
      </c>
      <c r="F29" s="20">
        <v>3748</v>
      </c>
    </row>
    <row r="30" spans="1:6" s="50" customFormat="1" ht="15.75">
      <c r="A30" s="48" t="s">
        <v>14</v>
      </c>
      <c r="B30" s="49">
        <v>1291.4000000000001</v>
      </c>
      <c r="C30" s="17">
        <v>161009076</v>
      </c>
      <c r="D30" s="18">
        <v>44660</v>
      </c>
      <c r="E30" s="20">
        <v>4759</v>
      </c>
      <c r="F30" s="20">
        <v>3316</v>
      </c>
    </row>
    <row r="31" spans="1:6" s="50" customFormat="1" ht="15.75">
      <c r="A31" s="48" t="s">
        <v>10</v>
      </c>
      <c r="B31" s="49">
        <v>2980.55</v>
      </c>
      <c r="C31" s="17">
        <v>161002255</v>
      </c>
      <c r="D31" s="18">
        <v>44660</v>
      </c>
      <c r="E31" s="20">
        <v>3953</v>
      </c>
      <c r="F31" s="20">
        <v>3839</v>
      </c>
    </row>
    <row r="32" spans="1:6" s="50" customFormat="1" ht="15.75">
      <c r="A32" s="48" t="s">
        <v>31</v>
      </c>
      <c r="B32" s="49">
        <v>1553.06</v>
      </c>
      <c r="C32" s="17">
        <v>161001732</v>
      </c>
      <c r="D32" s="18">
        <v>44660</v>
      </c>
      <c r="E32" s="20">
        <v>4802</v>
      </c>
      <c r="F32" s="20">
        <v>3746</v>
      </c>
    </row>
    <row r="33" spans="1:6" s="50" customFormat="1" ht="15.75">
      <c r="A33" s="48" t="s">
        <v>24</v>
      </c>
      <c r="B33" s="49">
        <v>307.58999999999997</v>
      </c>
      <c r="C33" s="17">
        <v>161001732</v>
      </c>
      <c r="D33" s="18">
        <v>44660</v>
      </c>
      <c r="E33" s="20">
        <v>4802</v>
      </c>
      <c r="F33" s="20">
        <v>3746</v>
      </c>
    </row>
    <row r="34" spans="1:6" s="50" customFormat="1" ht="15.75">
      <c r="A34" s="48" t="s">
        <v>8</v>
      </c>
      <c r="B34" s="49">
        <v>1754.05</v>
      </c>
      <c r="C34" s="17">
        <v>161001680</v>
      </c>
      <c r="D34" s="18">
        <v>44660</v>
      </c>
      <c r="E34" s="20">
        <v>4688</v>
      </c>
      <c r="F34" s="20">
        <v>3788</v>
      </c>
    </row>
    <row r="35" spans="1:6" s="50" customFormat="1" ht="15.75">
      <c r="A35" s="48" t="s">
        <v>7</v>
      </c>
      <c r="B35" s="49">
        <v>2650.7</v>
      </c>
      <c r="C35" s="17">
        <v>161000066</v>
      </c>
      <c r="D35" s="18">
        <v>44662</v>
      </c>
      <c r="E35" s="19">
        <v>4150</v>
      </c>
      <c r="F35" s="20">
        <v>3616</v>
      </c>
    </row>
    <row r="36" spans="1:6" s="50" customFormat="1" ht="15.75">
      <c r="A36" s="48" t="s">
        <v>13</v>
      </c>
      <c r="B36" s="49">
        <v>2703.7</v>
      </c>
      <c r="C36" s="17">
        <v>151000152</v>
      </c>
      <c r="D36" s="18">
        <v>44662</v>
      </c>
      <c r="E36" s="20">
        <v>4716</v>
      </c>
      <c r="F36" s="20">
        <v>3868</v>
      </c>
    </row>
    <row r="37" spans="1:6" s="50" customFormat="1" ht="15.75">
      <c r="A37" s="48" t="s">
        <v>14</v>
      </c>
      <c r="B37" s="49">
        <v>1267.4000000000001</v>
      </c>
      <c r="C37" s="17">
        <v>151000152</v>
      </c>
      <c r="D37" s="18">
        <v>44662</v>
      </c>
      <c r="E37" s="20">
        <v>4175</v>
      </c>
      <c r="F37" s="20">
        <v>3390</v>
      </c>
    </row>
    <row r="38" spans="1:6" s="50" customFormat="1" ht="15.75">
      <c r="A38" s="48" t="s">
        <v>27</v>
      </c>
      <c r="B38" s="49">
        <v>1909.81</v>
      </c>
      <c r="C38" s="17">
        <v>462000137</v>
      </c>
      <c r="D38" s="18">
        <v>44660</v>
      </c>
      <c r="E38" s="20">
        <v>4128</v>
      </c>
      <c r="F38" s="20">
        <v>3158</v>
      </c>
    </row>
    <row r="39" spans="1:6" s="50" customFormat="1" ht="15.75">
      <c r="A39" s="48" t="s">
        <v>28</v>
      </c>
      <c r="B39" s="51">
        <v>1913.79</v>
      </c>
      <c r="C39" s="17">
        <v>462000137</v>
      </c>
      <c r="D39" s="18">
        <v>44660</v>
      </c>
      <c r="E39" s="20">
        <v>3329</v>
      </c>
      <c r="F39" s="20">
        <v>3158</v>
      </c>
    </row>
    <row r="40" spans="1:6" s="50" customFormat="1" ht="15.75">
      <c r="A40" s="48" t="s">
        <v>32</v>
      </c>
      <c r="B40" s="51"/>
      <c r="C40" s="17" t="s">
        <v>33</v>
      </c>
      <c r="D40" s="18" t="s">
        <v>33</v>
      </c>
      <c r="E40" s="20"/>
      <c r="F40" s="20">
        <v>3374</v>
      </c>
    </row>
    <row r="41" spans="1:6" s="50" customFormat="1" ht="15.75">
      <c r="A41" s="48" t="s">
        <v>34</v>
      </c>
      <c r="B41" s="51">
        <v>3975.55</v>
      </c>
      <c r="C41" s="17">
        <v>161014541</v>
      </c>
      <c r="D41" s="18">
        <v>44662</v>
      </c>
      <c r="E41" s="19">
        <v>4450</v>
      </c>
      <c r="F41" s="20">
        <v>3308</v>
      </c>
    </row>
    <row r="42" spans="1:6" s="50" customFormat="1" ht="15.75">
      <c r="A42" s="48" t="s">
        <v>35</v>
      </c>
      <c r="B42" s="51">
        <v>4021.1</v>
      </c>
      <c r="C42" s="17">
        <v>151000043</v>
      </c>
      <c r="D42" s="18">
        <v>44662</v>
      </c>
      <c r="E42" s="20">
        <v>3964</v>
      </c>
      <c r="F42" s="20">
        <v>3349</v>
      </c>
    </row>
    <row r="43" spans="1:6" s="50" customFormat="1" ht="15.75">
      <c r="A43" s="48" t="s">
        <v>30</v>
      </c>
      <c r="B43" s="49">
        <v>3630</v>
      </c>
      <c r="C43" s="17">
        <v>161002016</v>
      </c>
      <c r="D43" s="18">
        <v>44662</v>
      </c>
      <c r="E43" s="20">
        <v>4795</v>
      </c>
      <c r="F43" s="20">
        <v>3219</v>
      </c>
    </row>
    <row r="44" spans="1:6" s="50" customFormat="1" ht="15.75">
      <c r="A44" s="48" t="s">
        <v>13</v>
      </c>
      <c r="B44" s="49">
        <v>2611.7684210526313</v>
      </c>
      <c r="C44" s="17">
        <v>161009079</v>
      </c>
      <c r="D44" s="18">
        <v>44664</v>
      </c>
      <c r="E44" s="20">
        <v>4706</v>
      </c>
      <c r="F44" s="20">
        <v>3413</v>
      </c>
    </row>
    <row r="45" spans="1:6" s="50" customFormat="1" ht="15.75">
      <c r="A45" s="48" t="s">
        <v>14</v>
      </c>
      <c r="B45" s="49">
        <v>1205.4315789473685</v>
      </c>
      <c r="C45" s="17">
        <v>161009079</v>
      </c>
      <c r="D45" s="18">
        <v>44664</v>
      </c>
      <c r="E45" s="20">
        <v>3620</v>
      </c>
      <c r="F45" s="20">
        <v>3225</v>
      </c>
    </row>
    <row r="46" spans="1:6" s="50" customFormat="1" ht="15.75">
      <c r="A46" s="48" t="s">
        <v>36</v>
      </c>
      <c r="B46" s="52">
        <v>3905.3</v>
      </c>
      <c r="C46" s="17">
        <v>161014549</v>
      </c>
      <c r="D46" s="18">
        <v>44664</v>
      </c>
      <c r="E46" s="20">
        <v>3470</v>
      </c>
      <c r="F46" s="20">
        <v>3293</v>
      </c>
    </row>
    <row r="47" spans="1:6" s="50" customFormat="1" ht="15.75">
      <c r="A47" s="48" t="s">
        <v>35</v>
      </c>
      <c r="B47" s="52">
        <v>4015.7</v>
      </c>
      <c r="C47" s="17">
        <v>161002257</v>
      </c>
      <c r="D47" s="18">
        <v>44664</v>
      </c>
      <c r="E47" s="20">
        <v>3895</v>
      </c>
      <c r="F47" s="20">
        <v>3509</v>
      </c>
    </row>
    <row r="48" spans="1:6" s="50" customFormat="1" ht="15.75">
      <c r="A48" s="48" t="s">
        <v>34</v>
      </c>
      <c r="B48" s="49">
        <v>3936.4</v>
      </c>
      <c r="C48" s="17">
        <v>161014550</v>
      </c>
      <c r="D48" s="18">
        <v>44664</v>
      </c>
      <c r="E48" s="20">
        <v>3628</v>
      </c>
      <c r="F48" s="20">
        <v>3362</v>
      </c>
    </row>
    <row r="49" spans="1:6" s="50" customFormat="1" ht="15.75">
      <c r="A49" s="48" t="s">
        <v>13</v>
      </c>
      <c r="B49" s="49">
        <v>1230.1500000000001</v>
      </c>
      <c r="C49" s="17">
        <v>161009080</v>
      </c>
      <c r="D49" s="18">
        <v>44664</v>
      </c>
      <c r="E49" s="20">
        <v>4690</v>
      </c>
      <c r="F49" s="20">
        <v>3337</v>
      </c>
    </row>
    <row r="50" spans="1:6" s="50" customFormat="1" ht="15.75">
      <c r="A50" s="48" t="s">
        <v>20</v>
      </c>
      <c r="B50" s="49">
        <v>2455.5500000000002</v>
      </c>
      <c r="C50" s="17">
        <v>161009080</v>
      </c>
      <c r="D50" s="18">
        <v>44664</v>
      </c>
      <c r="E50" s="20">
        <v>4427</v>
      </c>
      <c r="F50" s="20">
        <v>3667</v>
      </c>
    </row>
    <row r="51" spans="1:6" s="50" customFormat="1" ht="15.75">
      <c r="A51" s="48" t="s">
        <v>18</v>
      </c>
      <c r="B51" s="51">
        <v>3574.8</v>
      </c>
      <c r="C51" s="17">
        <v>161004067</v>
      </c>
      <c r="D51" s="18">
        <v>44665</v>
      </c>
      <c r="E51" s="20">
        <v>5019</v>
      </c>
      <c r="F51" s="20">
        <v>3827</v>
      </c>
    </row>
    <row r="52" spans="1:6" s="50" customFormat="1" ht="15.75">
      <c r="A52" s="48" t="s">
        <v>27</v>
      </c>
      <c r="B52" s="49">
        <v>2534.9699999999998</v>
      </c>
      <c r="C52" s="17">
        <v>462000143</v>
      </c>
      <c r="D52" s="18">
        <v>44665</v>
      </c>
      <c r="E52" s="20">
        <v>3919</v>
      </c>
      <c r="F52" s="20">
        <v>4069</v>
      </c>
    </row>
    <row r="53" spans="1:6" s="50" customFormat="1" ht="15.75">
      <c r="A53" s="48" t="s">
        <v>28</v>
      </c>
      <c r="B53" s="49">
        <v>1342.73</v>
      </c>
      <c r="C53" s="17">
        <v>462000143</v>
      </c>
      <c r="D53" s="18">
        <v>44665</v>
      </c>
      <c r="E53" s="20">
        <v>4205</v>
      </c>
      <c r="F53" s="20">
        <v>4702</v>
      </c>
    </row>
    <row r="54" spans="1:6" s="50" customFormat="1" ht="15.75">
      <c r="A54" s="48" t="s">
        <v>20</v>
      </c>
      <c r="B54" s="49">
        <v>3695</v>
      </c>
      <c r="C54" s="17">
        <v>161009082</v>
      </c>
      <c r="D54" s="18">
        <v>44666</v>
      </c>
      <c r="E54" s="20">
        <v>4990</v>
      </c>
      <c r="F54" s="20">
        <v>3880</v>
      </c>
    </row>
    <row r="55" spans="1:6" s="50" customFormat="1" ht="15.75">
      <c r="A55" s="48" t="s">
        <v>13</v>
      </c>
      <c r="B55" s="49">
        <v>3035.24</v>
      </c>
      <c r="C55" s="17">
        <v>161009083</v>
      </c>
      <c r="D55" s="18">
        <v>44666</v>
      </c>
      <c r="E55" s="20">
        <v>4417</v>
      </c>
      <c r="F55" s="20">
        <v>4586</v>
      </c>
    </row>
    <row r="56" spans="1:6" s="50" customFormat="1" ht="15.75">
      <c r="A56" s="48" t="s">
        <v>14</v>
      </c>
      <c r="B56" s="49">
        <v>1052.3599999999999</v>
      </c>
      <c r="C56" s="17">
        <v>161009083</v>
      </c>
      <c r="D56" s="18">
        <v>44666</v>
      </c>
      <c r="E56" s="20">
        <v>4818</v>
      </c>
      <c r="F56" s="20">
        <v>4139</v>
      </c>
    </row>
    <row r="57" spans="1:6" s="50" customFormat="1" ht="15.75">
      <c r="A57" s="48" t="s">
        <v>7</v>
      </c>
      <c r="B57" s="49">
        <v>4028.3</v>
      </c>
      <c r="C57" s="17">
        <v>161004617</v>
      </c>
      <c r="D57" s="18">
        <v>44666</v>
      </c>
      <c r="E57" s="20">
        <v>3720</v>
      </c>
      <c r="F57" s="20">
        <v>3959</v>
      </c>
    </row>
    <row r="58" spans="1:6" s="50" customFormat="1" ht="31.5">
      <c r="A58" s="48" t="s">
        <v>26</v>
      </c>
      <c r="B58" s="49">
        <v>1435.65</v>
      </c>
      <c r="C58" s="17">
        <v>161002017</v>
      </c>
      <c r="D58" s="18" t="s">
        <v>37</v>
      </c>
      <c r="E58" s="20">
        <v>4003</v>
      </c>
      <c r="F58" s="20">
        <v>4035</v>
      </c>
    </row>
    <row r="59" spans="1:6" s="50" customFormat="1" ht="31.5">
      <c r="A59" s="48" t="s">
        <v>31</v>
      </c>
      <c r="B59" s="49">
        <v>1303.9100000000001</v>
      </c>
      <c r="C59" s="17">
        <v>161001733</v>
      </c>
      <c r="D59" s="18" t="s">
        <v>37</v>
      </c>
      <c r="E59" s="20">
        <v>4892</v>
      </c>
      <c r="F59" s="20">
        <v>2882</v>
      </c>
    </row>
    <row r="60" spans="1:6" s="50" customFormat="1" ht="31.5">
      <c r="A60" s="48" t="s">
        <v>24</v>
      </c>
      <c r="B60" s="49">
        <v>888.39</v>
      </c>
      <c r="C60" s="17">
        <v>161001733</v>
      </c>
      <c r="D60" s="18" t="s">
        <v>37</v>
      </c>
      <c r="E60" s="20">
        <v>4892</v>
      </c>
      <c r="F60" s="20">
        <v>2882</v>
      </c>
    </row>
    <row r="61" spans="1:6" s="50" customFormat="1" ht="15.75">
      <c r="A61" s="48" t="s">
        <v>20</v>
      </c>
      <c r="B61" s="49">
        <v>1769.88</v>
      </c>
      <c r="C61" s="17">
        <v>161009084</v>
      </c>
      <c r="D61" s="18">
        <v>44666</v>
      </c>
      <c r="E61" s="20">
        <v>4121</v>
      </c>
      <c r="F61" s="20">
        <v>3312</v>
      </c>
    </row>
    <row r="62" spans="1:6" s="50" customFormat="1" ht="15.75">
      <c r="A62" s="48" t="s">
        <v>14</v>
      </c>
      <c r="B62" s="49">
        <v>1265.82</v>
      </c>
      <c r="C62" s="17">
        <v>161009084</v>
      </c>
      <c r="D62" s="18">
        <v>44666</v>
      </c>
      <c r="E62" s="20">
        <v>4562</v>
      </c>
      <c r="F62" s="20">
        <v>3157</v>
      </c>
    </row>
    <row r="63" spans="1:6" s="50" customFormat="1" ht="15.75">
      <c r="A63" s="48" t="s">
        <v>13</v>
      </c>
      <c r="B63" s="49">
        <v>2989.76</v>
      </c>
      <c r="C63" s="17">
        <v>161009085</v>
      </c>
      <c r="D63" s="18">
        <v>44667</v>
      </c>
      <c r="E63" s="20">
        <v>4157</v>
      </c>
      <c r="F63" s="20">
        <v>3639</v>
      </c>
    </row>
    <row r="64" spans="1:6" s="50" customFormat="1" ht="15.75">
      <c r="A64" s="48" t="s">
        <v>14</v>
      </c>
      <c r="B64" s="49">
        <v>1148.6400000000001</v>
      </c>
      <c r="C64" s="17">
        <v>161009085</v>
      </c>
      <c r="D64" s="18">
        <v>44667</v>
      </c>
      <c r="E64" s="20">
        <v>4046</v>
      </c>
      <c r="F64" s="20">
        <v>3639</v>
      </c>
    </row>
    <row r="65" spans="1:6" s="50" customFormat="1" ht="15.75">
      <c r="A65" s="48" t="s">
        <v>18</v>
      </c>
      <c r="B65" s="51">
        <v>3034.3</v>
      </c>
      <c r="C65" s="17">
        <v>161004070</v>
      </c>
      <c r="D65" s="18">
        <v>44667</v>
      </c>
      <c r="E65" s="20">
        <v>4717</v>
      </c>
      <c r="F65" s="20">
        <v>3639</v>
      </c>
    </row>
    <row r="66" spans="1:6" s="50" customFormat="1" ht="15.75">
      <c r="A66" s="48" t="s">
        <v>15</v>
      </c>
      <c r="B66" s="51">
        <v>1659.7</v>
      </c>
      <c r="C66" s="17">
        <v>161001734</v>
      </c>
      <c r="D66" s="18">
        <v>44668</v>
      </c>
      <c r="E66" s="20">
        <v>4885</v>
      </c>
      <c r="F66" s="20">
        <v>3565</v>
      </c>
    </row>
    <row r="67" spans="1:6" s="50" customFormat="1" ht="15.75">
      <c r="A67" s="48" t="s">
        <v>8</v>
      </c>
      <c r="B67" s="51">
        <v>1875.6</v>
      </c>
      <c r="C67" s="17">
        <v>161001681</v>
      </c>
      <c r="D67" s="18">
        <v>44668</v>
      </c>
      <c r="E67" s="20">
        <v>4293</v>
      </c>
      <c r="F67" s="20">
        <v>3292</v>
      </c>
    </row>
    <row r="68" spans="1:6" s="50" customFormat="1" ht="15.75">
      <c r="A68" s="48" t="s">
        <v>10</v>
      </c>
      <c r="B68" s="51">
        <v>4009.2</v>
      </c>
      <c r="C68" s="17">
        <v>161002260</v>
      </c>
      <c r="D68" s="18">
        <v>44669</v>
      </c>
      <c r="E68" s="20">
        <v>3476</v>
      </c>
      <c r="F68" s="20">
        <v>2955</v>
      </c>
    </row>
    <row r="69" spans="1:6" s="50" customFormat="1" ht="15.75">
      <c r="A69" s="48" t="s">
        <v>29</v>
      </c>
      <c r="B69" s="49">
        <v>3312.4</v>
      </c>
      <c r="C69" s="17">
        <v>161014566</v>
      </c>
      <c r="D69" s="18">
        <v>44669</v>
      </c>
      <c r="E69" s="20">
        <v>3675</v>
      </c>
      <c r="F69" s="20">
        <v>3715</v>
      </c>
    </row>
    <row r="70" spans="1:6" s="50" customFormat="1" ht="15.75">
      <c r="A70" s="48" t="s">
        <v>18</v>
      </c>
      <c r="B70" s="49">
        <v>3978.95</v>
      </c>
      <c r="C70" s="17">
        <v>161004073</v>
      </c>
      <c r="D70" s="18">
        <v>44669</v>
      </c>
      <c r="E70" s="20">
        <v>4885</v>
      </c>
      <c r="F70" s="20">
        <v>3491</v>
      </c>
    </row>
    <row r="71" spans="1:6" s="50" customFormat="1" ht="15.75">
      <c r="A71" s="48" t="s">
        <v>30</v>
      </c>
      <c r="B71" s="49">
        <v>3530.5</v>
      </c>
      <c r="C71" s="17">
        <v>161002018</v>
      </c>
      <c r="D71" s="18">
        <v>44670</v>
      </c>
      <c r="E71" s="20">
        <v>4500</v>
      </c>
      <c r="F71" s="20">
        <v>2621</v>
      </c>
    </row>
    <row r="72" spans="1:6" s="50" customFormat="1" ht="15.75">
      <c r="A72" s="48" t="s">
        <v>19</v>
      </c>
      <c r="B72" s="52">
        <v>3994.35</v>
      </c>
      <c r="C72" s="17">
        <v>162001382</v>
      </c>
      <c r="D72" s="18">
        <v>44669</v>
      </c>
      <c r="E72" s="20">
        <v>3578</v>
      </c>
      <c r="F72" s="20">
        <v>2396</v>
      </c>
    </row>
    <row r="73" spans="1:6" s="50" customFormat="1" ht="15.75">
      <c r="A73" s="48" t="s">
        <v>10</v>
      </c>
      <c r="B73" s="52">
        <v>3967.9</v>
      </c>
      <c r="C73" s="17">
        <v>161002261</v>
      </c>
      <c r="D73" s="18">
        <v>44670</v>
      </c>
      <c r="E73" s="20">
        <v>3827</v>
      </c>
      <c r="F73" s="20">
        <v>3661</v>
      </c>
    </row>
    <row r="74" spans="1:6" s="50" customFormat="1" ht="15.75">
      <c r="A74" s="48" t="s">
        <v>16</v>
      </c>
      <c r="B74" s="49">
        <v>1252.4000000000001</v>
      </c>
      <c r="C74" s="17">
        <v>162001383</v>
      </c>
      <c r="D74" s="18">
        <v>44670</v>
      </c>
      <c r="E74" s="20">
        <v>3713</v>
      </c>
      <c r="F74" s="20">
        <v>2637</v>
      </c>
    </row>
    <row r="75" spans="1:6" s="50" customFormat="1" ht="15.75">
      <c r="A75" s="48" t="s">
        <v>17</v>
      </c>
      <c r="B75" s="49">
        <v>2643.7</v>
      </c>
      <c r="C75" s="17">
        <v>162001383</v>
      </c>
      <c r="D75" s="18">
        <v>44670</v>
      </c>
      <c r="E75" s="20">
        <v>3713</v>
      </c>
      <c r="F75" s="20">
        <v>2637</v>
      </c>
    </row>
    <row r="76" spans="1:6" s="50" customFormat="1" ht="15.75">
      <c r="A76" s="48" t="s">
        <v>10</v>
      </c>
      <c r="B76" s="49">
        <v>4001.7</v>
      </c>
      <c r="C76" s="17">
        <v>161002262</v>
      </c>
      <c r="D76" s="18">
        <v>44670</v>
      </c>
      <c r="E76" s="20">
        <v>3628</v>
      </c>
      <c r="F76" s="20">
        <v>3269</v>
      </c>
    </row>
    <row r="77" spans="1:6" s="50" customFormat="1" ht="15.75">
      <c r="A77" s="48" t="s">
        <v>13</v>
      </c>
      <c r="B77" s="51">
        <v>2916.19</v>
      </c>
      <c r="C77" s="17">
        <v>161009091</v>
      </c>
      <c r="D77" s="18">
        <v>44671</v>
      </c>
      <c r="E77" s="20">
        <v>4843</v>
      </c>
      <c r="F77" s="20">
        <v>3062</v>
      </c>
    </row>
    <row r="78" spans="1:6" s="50" customFormat="1" ht="15.75">
      <c r="A78" s="48" t="s">
        <v>14</v>
      </c>
      <c r="B78" s="49">
        <v>951.31</v>
      </c>
      <c r="C78" s="17">
        <v>161009091</v>
      </c>
      <c r="D78" s="18">
        <v>44671</v>
      </c>
      <c r="E78" s="20">
        <v>4289</v>
      </c>
      <c r="F78" s="20">
        <v>3855</v>
      </c>
    </row>
    <row r="79" spans="1:6" s="50" customFormat="1" ht="15.75">
      <c r="A79" s="48" t="s">
        <v>31</v>
      </c>
      <c r="B79" s="49">
        <v>1855.1</v>
      </c>
      <c r="C79" s="17">
        <v>161001735</v>
      </c>
      <c r="D79" s="18">
        <v>44670</v>
      </c>
      <c r="E79" s="20">
        <v>4836</v>
      </c>
      <c r="F79" s="20">
        <v>3549</v>
      </c>
    </row>
    <row r="80" spans="1:6" s="50" customFormat="1" ht="15.75">
      <c r="A80" s="48" t="s">
        <v>8</v>
      </c>
      <c r="B80" s="49">
        <v>1825.1</v>
      </c>
      <c r="C80" s="17">
        <v>161001682</v>
      </c>
      <c r="D80" s="18">
        <v>44670</v>
      </c>
      <c r="E80" s="20">
        <v>4330</v>
      </c>
      <c r="F80" s="20">
        <v>2885</v>
      </c>
    </row>
    <row r="81" spans="1:6" s="50" customFormat="1" ht="15.75">
      <c r="A81" s="48" t="s">
        <v>27</v>
      </c>
      <c r="B81" s="49">
        <v>3887</v>
      </c>
      <c r="C81" s="17">
        <v>462000148</v>
      </c>
      <c r="D81" s="18">
        <v>44671</v>
      </c>
      <c r="E81" s="20">
        <v>3000</v>
      </c>
      <c r="F81" s="20">
        <v>3772</v>
      </c>
    </row>
    <row r="82" spans="1:6" s="50" customFormat="1" ht="15.75">
      <c r="A82" s="48" t="s">
        <v>17</v>
      </c>
      <c r="B82" s="49">
        <v>1431.07</v>
      </c>
      <c r="C82" s="17">
        <v>162001385</v>
      </c>
      <c r="D82" s="18">
        <v>44671</v>
      </c>
      <c r="E82" s="20">
        <v>3718</v>
      </c>
      <c r="F82" s="20">
        <v>2770</v>
      </c>
    </row>
    <row r="83" spans="1:6" s="50" customFormat="1" ht="15.75">
      <c r="A83" s="48" t="s">
        <v>16</v>
      </c>
      <c r="B83" s="49">
        <v>2511.58</v>
      </c>
      <c r="C83" s="17">
        <v>162001385</v>
      </c>
      <c r="D83" s="18">
        <v>44671</v>
      </c>
      <c r="E83" s="20">
        <v>3718</v>
      </c>
      <c r="F83" s="20">
        <v>2770</v>
      </c>
    </row>
    <row r="84" spans="1:6" s="50" customFormat="1" ht="15.75">
      <c r="A84" s="48" t="s">
        <v>13</v>
      </c>
      <c r="B84" s="51">
        <v>2618.21</v>
      </c>
      <c r="C84" s="17">
        <v>161009092</v>
      </c>
      <c r="D84" s="18">
        <v>44671</v>
      </c>
      <c r="E84" s="20">
        <v>4895</v>
      </c>
      <c r="F84" s="20">
        <v>3133</v>
      </c>
    </row>
    <row r="85" spans="1:6" s="50" customFormat="1" ht="15.75">
      <c r="A85" s="48" t="s">
        <v>14</v>
      </c>
      <c r="B85" s="51">
        <v>1157.8399999999999</v>
      </c>
      <c r="C85" s="17">
        <v>161009092</v>
      </c>
      <c r="D85" s="18">
        <v>44671</v>
      </c>
      <c r="E85" s="20">
        <v>4296</v>
      </c>
      <c r="F85" s="20">
        <v>3122</v>
      </c>
    </row>
    <row r="86" spans="1:6" s="50" customFormat="1" ht="15.75">
      <c r="A86" s="48" t="s">
        <v>20</v>
      </c>
      <c r="B86" s="51">
        <v>3912.4</v>
      </c>
      <c r="C86" s="17">
        <v>161009095</v>
      </c>
      <c r="D86" s="18">
        <v>44672</v>
      </c>
      <c r="E86" s="20">
        <v>4134</v>
      </c>
      <c r="F86" s="20">
        <v>3170</v>
      </c>
    </row>
    <row r="87" spans="1:6" s="50" customFormat="1" ht="15.75">
      <c r="A87" s="48" t="s">
        <v>15</v>
      </c>
      <c r="B87" s="49">
        <v>1881.5</v>
      </c>
      <c r="C87" s="17">
        <v>161001736</v>
      </c>
      <c r="D87" s="18">
        <v>44672</v>
      </c>
      <c r="E87" s="20">
        <v>4779</v>
      </c>
      <c r="F87" s="20">
        <v>2896</v>
      </c>
    </row>
    <row r="88" spans="1:6" s="50" customFormat="1" ht="15.75">
      <c r="A88" s="48" t="s">
        <v>26</v>
      </c>
      <c r="B88" s="53">
        <v>1485.6</v>
      </c>
      <c r="C88" s="17">
        <v>161002019</v>
      </c>
      <c r="D88" s="18">
        <v>44672</v>
      </c>
      <c r="E88" s="20">
        <v>4170</v>
      </c>
      <c r="F88" s="20">
        <v>2944</v>
      </c>
    </row>
    <row r="89" spans="1:6" s="50" customFormat="1" ht="15.75">
      <c r="A89" s="48" t="s">
        <v>16</v>
      </c>
      <c r="B89" s="53">
        <v>3900</v>
      </c>
      <c r="C89" s="17">
        <v>162001388</v>
      </c>
      <c r="D89" s="18">
        <v>44673</v>
      </c>
      <c r="E89" s="20">
        <v>3101</v>
      </c>
      <c r="F89" s="20">
        <v>2533</v>
      </c>
    </row>
    <row r="90" spans="1:6" s="50" customFormat="1" ht="15.75">
      <c r="A90" s="48" t="s">
        <v>28</v>
      </c>
      <c r="B90" s="53">
        <v>3980.65</v>
      </c>
      <c r="C90" s="17">
        <v>442000027</v>
      </c>
      <c r="D90" s="18">
        <v>44673</v>
      </c>
      <c r="E90" s="20">
        <v>3129</v>
      </c>
      <c r="F90" s="20">
        <v>3816</v>
      </c>
    </row>
    <row r="91" spans="1:6" s="50" customFormat="1" ht="15.75">
      <c r="A91" s="48" t="s">
        <v>19</v>
      </c>
      <c r="B91" s="53">
        <v>3815.4</v>
      </c>
      <c r="C91" s="17">
        <v>162001387</v>
      </c>
      <c r="D91" s="18">
        <v>44672</v>
      </c>
      <c r="E91" s="20">
        <v>3592</v>
      </c>
      <c r="F91" s="20">
        <v>2487</v>
      </c>
    </row>
    <row r="92" spans="1:6" s="50" customFormat="1" ht="15.75">
      <c r="A92" s="48" t="s">
        <v>38</v>
      </c>
      <c r="B92" s="49">
        <v>2777.6</v>
      </c>
      <c r="C92" s="17">
        <v>161001916</v>
      </c>
      <c r="D92" s="18">
        <v>44673</v>
      </c>
      <c r="E92" s="19">
        <v>4150</v>
      </c>
      <c r="F92" s="20">
        <v>2780</v>
      </c>
    </row>
    <row r="93" spans="1:6" s="50" customFormat="1" ht="15.75">
      <c r="A93" s="48" t="s">
        <v>39</v>
      </c>
      <c r="B93" s="49">
        <v>1083.2</v>
      </c>
      <c r="C93" s="17">
        <v>161001208</v>
      </c>
      <c r="D93" s="18">
        <v>44673</v>
      </c>
      <c r="E93" s="20">
        <v>4969</v>
      </c>
      <c r="F93" s="20">
        <v>3108</v>
      </c>
    </row>
    <row r="94" spans="1:6" s="50" customFormat="1" ht="15.75">
      <c r="A94" s="48" t="s">
        <v>17</v>
      </c>
      <c r="B94" s="49">
        <v>3782</v>
      </c>
      <c r="C94" s="17">
        <v>162001391</v>
      </c>
      <c r="D94" s="18">
        <v>44674</v>
      </c>
      <c r="E94" s="20">
        <v>3369</v>
      </c>
      <c r="F94" s="20">
        <v>2440</v>
      </c>
    </row>
    <row r="95" spans="1:6" s="50" customFormat="1" ht="15.75">
      <c r="A95" s="48" t="s">
        <v>9</v>
      </c>
      <c r="B95" s="49">
        <v>3977.55</v>
      </c>
      <c r="C95" s="17">
        <v>161014587</v>
      </c>
      <c r="D95" s="18">
        <v>44674</v>
      </c>
      <c r="E95" s="20">
        <v>4032</v>
      </c>
      <c r="F95" s="20">
        <v>3541</v>
      </c>
    </row>
    <row r="96" spans="1:6" s="50" customFormat="1" ht="15.75">
      <c r="A96" s="48" t="s">
        <v>13</v>
      </c>
      <c r="B96" s="53">
        <v>813.2</v>
      </c>
      <c r="C96" s="17">
        <v>161009098</v>
      </c>
      <c r="D96" s="18">
        <v>44674</v>
      </c>
      <c r="E96" s="20">
        <v>4494</v>
      </c>
      <c r="F96" s="20">
        <v>2847</v>
      </c>
    </row>
    <row r="97" spans="1:6" s="50" customFormat="1" ht="15.75">
      <c r="A97" s="48" t="s">
        <v>20</v>
      </c>
      <c r="B97" s="49">
        <v>3110.2</v>
      </c>
      <c r="C97" s="17">
        <v>161009098</v>
      </c>
      <c r="D97" s="18">
        <v>44674</v>
      </c>
      <c r="E97" s="20">
        <v>3809</v>
      </c>
      <c r="F97" s="20">
        <v>3175</v>
      </c>
    </row>
    <row r="98" spans="1:6" s="50" customFormat="1" ht="15.75">
      <c r="A98" s="48" t="s">
        <v>24</v>
      </c>
      <c r="B98" s="49">
        <v>1717</v>
      </c>
      <c r="C98" s="17">
        <v>161001737</v>
      </c>
      <c r="D98" s="18" t="s">
        <v>40</v>
      </c>
      <c r="E98" s="20">
        <v>4772</v>
      </c>
      <c r="F98" s="20">
        <v>3014</v>
      </c>
    </row>
    <row r="99" spans="1:6" s="50" customFormat="1" ht="15.75">
      <c r="A99" s="48" t="s">
        <v>8</v>
      </c>
      <c r="B99" s="53">
        <v>1879.85</v>
      </c>
      <c r="C99" s="17">
        <v>161001683</v>
      </c>
      <c r="D99" s="18" t="s">
        <v>41</v>
      </c>
      <c r="E99" s="20">
        <v>4361</v>
      </c>
      <c r="F99" s="20">
        <v>3004</v>
      </c>
    </row>
    <row r="100" spans="1:6" s="50" customFormat="1" ht="15.75">
      <c r="A100" s="48" t="s">
        <v>16</v>
      </c>
      <c r="B100" s="53">
        <v>3821.1</v>
      </c>
      <c r="C100" s="17">
        <v>162001390</v>
      </c>
      <c r="D100" s="18">
        <v>44674</v>
      </c>
      <c r="E100" s="20">
        <v>3232</v>
      </c>
      <c r="F100" s="20">
        <v>2465</v>
      </c>
    </row>
    <row r="101" spans="1:6" s="50" customFormat="1" ht="15.75">
      <c r="A101" s="48" t="s">
        <v>13</v>
      </c>
      <c r="B101" s="49">
        <v>1301.9100000000001</v>
      </c>
      <c r="C101" s="17">
        <v>161009099</v>
      </c>
      <c r="D101" s="18">
        <v>44675</v>
      </c>
      <c r="E101" s="20">
        <v>4818</v>
      </c>
      <c r="F101" s="20">
        <v>3473</v>
      </c>
    </row>
    <row r="102" spans="1:6" s="50" customFormat="1" ht="15.75">
      <c r="A102" s="48" t="s">
        <v>20</v>
      </c>
      <c r="B102" s="49">
        <v>2501.59</v>
      </c>
      <c r="C102" s="17">
        <v>161009099</v>
      </c>
      <c r="D102" s="18">
        <v>44675</v>
      </c>
      <c r="E102" s="20">
        <v>4152</v>
      </c>
      <c r="F102" s="20">
        <v>3491</v>
      </c>
    </row>
    <row r="103" spans="1:6" s="50" customFormat="1" ht="15.75">
      <c r="A103" s="48" t="s">
        <v>27</v>
      </c>
      <c r="B103" s="49">
        <v>3962.35</v>
      </c>
      <c r="C103" s="17">
        <v>462000151</v>
      </c>
      <c r="D103" s="18">
        <v>44675</v>
      </c>
      <c r="E103" s="20">
        <v>4018</v>
      </c>
      <c r="F103" s="20">
        <v>4223</v>
      </c>
    </row>
    <row r="104" spans="1:6" s="50" customFormat="1" ht="15.75">
      <c r="A104" s="48" t="s">
        <v>13</v>
      </c>
      <c r="B104" s="49">
        <v>1291.5899999999999</v>
      </c>
      <c r="C104" s="17">
        <v>161009102</v>
      </c>
      <c r="D104" s="18">
        <v>44676</v>
      </c>
      <c r="E104" s="20">
        <v>4460</v>
      </c>
      <c r="F104" s="20">
        <v>3296</v>
      </c>
    </row>
    <row r="105" spans="1:6" s="50" customFormat="1" ht="15.75">
      <c r="A105" s="48" t="s">
        <v>20</v>
      </c>
      <c r="B105" s="49">
        <v>1897.46</v>
      </c>
      <c r="C105" s="17">
        <v>161009102</v>
      </c>
      <c r="D105" s="18">
        <v>44676</v>
      </c>
      <c r="E105" s="20">
        <v>4029</v>
      </c>
      <c r="F105" s="20">
        <v>3667</v>
      </c>
    </row>
    <row r="106" spans="1:6" s="50" customFormat="1" ht="15.75">
      <c r="A106" s="48" t="s">
        <v>13</v>
      </c>
      <c r="B106" s="49">
        <v>2623.25</v>
      </c>
      <c r="C106" s="17">
        <v>161009103</v>
      </c>
      <c r="D106" s="18">
        <v>44676</v>
      </c>
      <c r="E106" s="20">
        <v>4418</v>
      </c>
      <c r="F106" s="20">
        <v>3055</v>
      </c>
    </row>
    <row r="107" spans="1:6" s="50" customFormat="1" ht="15.75">
      <c r="A107" s="48" t="s">
        <v>14</v>
      </c>
      <c r="B107" s="49">
        <v>1265.75</v>
      </c>
      <c r="C107" s="17">
        <v>161009103</v>
      </c>
      <c r="D107" s="18">
        <v>44676</v>
      </c>
      <c r="E107" s="20">
        <v>4091</v>
      </c>
      <c r="F107" s="20">
        <v>3094</v>
      </c>
    </row>
    <row r="108" spans="1:6" s="50" customFormat="1" ht="15.75">
      <c r="A108" s="48" t="s">
        <v>38</v>
      </c>
      <c r="B108" s="49">
        <v>2640.3</v>
      </c>
      <c r="C108" s="17">
        <v>161001919</v>
      </c>
      <c r="D108" s="18">
        <v>44676</v>
      </c>
      <c r="E108" s="20">
        <v>4511</v>
      </c>
      <c r="F108" s="20">
        <v>3165</v>
      </c>
    </row>
    <row r="109" spans="1:6" s="50" customFormat="1" ht="15.75">
      <c r="A109" s="48" t="s">
        <v>42</v>
      </c>
      <c r="B109" s="49">
        <v>1082.7</v>
      </c>
      <c r="C109" s="17">
        <v>161001210</v>
      </c>
      <c r="D109" s="18">
        <v>44676</v>
      </c>
      <c r="E109" s="20">
        <v>4791</v>
      </c>
      <c r="F109" s="20">
        <v>3431</v>
      </c>
    </row>
    <row r="110" spans="1:6" s="50" customFormat="1" ht="15.75">
      <c r="A110" s="48" t="s">
        <v>10</v>
      </c>
      <c r="B110" s="49">
        <v>4004.3</v>
      </c>
      <c r="C110" s="17">
        <v>161002265</v>
      </c>
      <c r="D110" s="18">
        <v>44677</v>
      </c>
      <c r="E110" s="20">
        <v>3965</v>
      </c>
      <c r="F110" s="20">
        <v>3491</v>
      </c>
    </row>
    <row r="111" spans="1:6" s="50" customFormat="1" ht="15.75">
      <c r="A111" s="48" t="s">
        <v>16</v>
      </c>
      <c r="B111" s="49">
        <v>3965.4</v>
      </c>
      <c r="C111" s="17">
        <v>162001395</v>
      </c>
      <c r="D111" s="18">
        <v>44677</v>
      </c>
      <c r="E111" s="20">
        <v>3397</v>
      </c>
      <c r="F111" s="20">
        <v>2496</v>
      </c>
    </row>
    <row r="112" spans="1:6" s="50" customFormat="1" ht="15.75">
      <c r="A112" s="48" t="s">
        <v>13</v>
      </c>
      <c r="B112" s="49">
        <v>2547.04</v>
      </c>
      <c r="C112" s="17">
        <v>161009104</v>
      </c>
      <c r="D112" s="18">
        <v>44677</v>
      </c>
      <c r="E112" s="20">
        <v>4353</v>
      </c>
      <c r="F112" s="20">
        <v>3505</v>
      </c>
    </row>
    <row r="113" spans="1:6" s="50" customFormat="1" ht="15.75">
      <c r="A113" s="48" t="s">
        <v>14</v>
      </c>
      <c r="B113" s="49">
        <v>1266.6600000000001</v>
      </c>
      <c r="C113" s="17">
        <v>161009104</v>
      </c>
      <c r="D113" s="18">
        <v>44677</v>
      </c>
      <c r="E113" s="20">
        <v>4064</v>
      </c>
      <c r="F113" s="20">
        <v>3559</v>
      </c>
    </row>
    <row r="114" spans="1:6" s="50" customFormat="1" ht="15.75">
      <c r="A114" s="48" t="s">
        <v>15</v>
      </c>
      <c r="B114" s="49">
        <v>2460.5</v>
      </c>
      <c r="C114" s="17">
        <v>161001738</v>
      </c>
      <c r="D114" s="18">
        <v>44676</v>
      </c>
      <c r="E114" s="20">
        <v>4750</v>
      </c>
      <c r="F114" s="20">
        <v>3373</v>
      </c>
    </row>
    <row r="115" spans="1:6" s="50" customFormat="1" ht="15.75">
      <c r="A115" s="48" t="s">
        <v>26</v>
      </c>
      <c r="B115" s="49">
        <v>1153.4000000000001</v>
      </c>
      <c r="C115" s="17">
        <v>161002020</v>
      </c>
      <c r="D115" s="18">
        <v>44676</v>
      </c>
      <c r="E115" s="20">
        <v>4230</v>
      </c>
      <c r="F115" s="20">
        <v>3471</v>
      </c>
    </row>
    <row r="116" spans="1:6" s="50" customFormat="1" ht="15.75">
      <c r="A116" s="48" t="s">
        <v>38</v>
      </c>
      <c r="B116" s="49">
        <v>2798.3</v>
      </c>
      <c r="C116" s="17">
        <v>161001921</v>
      </c>
      <c r="D116" s="18">
        <v>44677</v>
      </c>
      <c r="E116" s="20">
        <v>4435</v>
      </c>
      <c r="F116" s="20">
        <v>3336</v>
      </c>
    </row>
    <row r="117" spans="1:6" s="50" customFormat="1" ht="15.75">
      <c r="A117" s="48" t="s">
        <v>42</v>
      </c>
      <c r="B117" s="49">
        <v>1029.0999999999999</v>
      </c>
      <c r="C117" s="17">
        <v>161001211</v>
      </c>
      <c r="D117" s="18">
        <v>44677</v>
      </c>
      <c r="E117" s="20">
        <v>4969</v>
      </c>
      <c r="F117" s="20">
        <v>3698</v>
      </c>
    </row>
    <row r="118" spans="1:6" s="50" customFormat="1" ht="15.75">
      <c r="A118" s="48" t="s">
        <v>30</v>
      </c>
      <c r="B118" s="49">
        <v>3436.3</v>
      </c>
      <c r="C118" s="17">
        <v>161002021</v>
      </c>
      <c r="D118" s="18">
        <v>44677</v>
      </c>
      <c r="E118" s="20">
        <v>4898</v>
      </c>
      <c r="F118" s="20">
        <v>3441</v>
      </c>
    </row>
    <row r="119" spans="1:6" s="50" customFormat="1" ht="15.75">
      <c r="A119" s="48" t="s">
        <v>12</v>
      </c>
      <c r="B119" s="49">
        <v>3866.7</v>
      </c>
      <c r="C119" s="17">
        <v>462000154</v>
      </c>
      <c r="D119" s="18">
        <v>44678</v>
      </c>
      <c r="E119" s="20">
        <v>4337</v>
      </c>
      <c r="F119" s="20">
        <v>3554</v>
      </c>
    </row>
    <row r="120" spans="1:6" s="50" customFormat="1" ht="15.75">
      <c r="A120" s="48" t="s">
        <v>13</v>
      </c>
      <c r="B120" s="49">
        <v>1191.53</v>
      </c>
      <c r="C120" s="17">
        <v>161009107</v>
      </c>
      <c r="D120" s="18">
        <v>44678</v>
      </c>
      <c r="E120" s="20">
        <v>4312</v>
      </c>
      <c r="F120" s="20">
        <v>3637</v>
      </c>
    </row>
    <row r="121" spans="1:6" s="50" customFormat="1" ht="15.75">
      <c r="A121" s="48" t="s">
        <v>20</v>
      </c>
      <c r="B121" s="49">
        <v>2452.67</v>
      </c>
      <c r="C121" s="17">
        <v>161009107</v>
      </c>
      <c r="D121" s="18">
        <v>44678</v>
      </c>
      <c r="E121" s="20">
        <v>4194</v>
      </c>
      <c r="F121" s="20">
        <v>4097</v>
      </c>
    </row>
    <row r="122" spans="1:6" s="50" customFormat="1" ht="15.75">
      <c r="A122" s="48" t="s">
        <v>17</v>
      </c>
      <c r="B122" s="49">
        <v>3698.6</v>
      </c>
      <c r="C122" s="17">
        <v>162001397</v>
      </c>
      <c r="D122" s="18">
        <v>44678</v>
      </c>
      <c r="E122" s="20">
        <v>3033</v>
      </c>
      <c r="F122" s="20">
        <v>3160</v>
      </c>
    </row>
    <row r="123" spans="1:6" s="50" customFormat="1" ht="15.75">
      <c r="A123" s="48" t="s">
        <v>31</v>
      </c>
      <c r="B123" s="49">
        <v>1975.95</v>
      </c>
      <c r="C123" s="17">
        <v>161001739</v>
      </c>
      <c r="D123" s="18">
        <v>44678</v>
      </c>
      <c r="E123" s="20">
        <v>4841</v>
      </c>
      <c r="F123" s="20">
        <v>2877</v>
      </c>
    </row>
    <row r="124" spans="1:6" s="50" customFormat="1" ht="15.75">
      <c r="A124" s="48" t="s">
        <v>8</v>
      </c>
      <c r="B124" s="49">
        <v>1906.05</v>
      </c>
      <c r="C124" s="17">
        <v>161001684</v>
      </c>
      <c r="D124" s="18">
        <v>44678</v>
      </c>
      <c r="E124" s="20">
        <v>4206</v>
      </c>
      <c r="F124" s="20">
        <v>3360</v>
      </c>
    </row>
    <row r="125" spans="1:6" s="50" customFormat="1" ht="15.75">
      <c r="A125" s="48" t="s">
        <v>31</v>
      </c>
      <c r="B125" s="54">
        <v>1085.42</v>
      </c>
      <c r="C125" s="17">
        <v>161001740</v>
      </c>
      <c r="D125" s="18">
        <v>44680</v>
      </c>
      <c r="E125" s="20">
        <v>4858</v>
      </c>
      <c r="F125" s="20">
        <v>3484</v>
      </c>
    </row>
    <row r="126" spans="1:6" s="50" customFormat="1" ht="15.75">
      <c r="A126" s="48" t="s">
        <v>24</v>
      </c>
      <c r="B126" s="49">
        <v>1087.28</v>
      </c>
      <c r="C126" s="17">
        <v>161001740</v>
      </c>
      <c r="D126" s="18">
        <v>44680</v>
      </c>
      <c r="E126" s="20">
        <v>4858</v>
      </c>
      <c r="F126" s="20">
        <v>3484</v>
      </c>
    </row>
    <row r="127" spans="1:6" s="50" customFormat="1" ht="15.75">
      <c r="A127" s="48" t="s">
        <v>8</v>
      </c>
      <c r="B127" s="49">
        <v>1724.35</v>
      </c>
      <c r="C127" s="17">
        <v>161001685</v>
      </c>
      <c r="D127" s="18">
        <v>44680</v>
      </c>
      <c r="E127" s="20">
        <v>4547</v>
      </c>
      <c r="F127" s="20">
        <v>3482</v>
      </c>
    </row>
    <row r="128" spans="1:6" s="50" customFormat="1" ht="15.75">
      <c r="A128" s="48" t="s">
        <v>13</v>
      </c>
      <c r="B128" s="49">
        <v>1357.73</v>
      </c>
      <c r="C128" s="17">
        <v>161009111</v>
      </c>
      <c r="D128" s="18">
        <v>44681</v>
      </c>
      <c r="E128" s="20">
        <v>4657</v>
      </c>
      <c r="F128" s="20">
        <v>3894</v>
      </c>
    </row>
    <row r="129" spans="1:6" s="50" customFormat="1" ht="15.75">
      <c r="A129" s="48" t="s">
        <v>20</v>
      </c>
      <c r="B129" s="49">
        <v>2431.27</v>
      </c>
      <c r="C129" s="17">
        <v>161009111</v>
      </c>
      <c r="D129" s="18">
        <v>44681</v>
      </c>
      <c r="E129" s="20">
        <v>4093</v>
      </c>
      <c r="F129" s="20">
        <v>2903</v>
      </c>
    </row>
    <row r="130" spans="1:6" s="50" customFormat="1" ht="15.75">
      <c r="A130" s="48" t="s">
        <v>43</v>
      </c>
      <c r="B130" s="49">
        <v>3899.8</v>
      </c>
      <c r="C130" s="17">
        <v>262000376</v>
      </c>
      <c r="D130" s="18">
        <v>44651</v>
      </c>
      <c r="E130" s="19">
        <v>4150</v>
      </c>
      <c r="F130" s="20">
        <v>3570</v>
      </c>
    </row>
    <row r="131" spans="1:6" s="50" customFormat="1" ht="15.75">
      <c r="A131" s="48" t="s">
        <v>44</v>
      </c>
      <c r="B131" s="54">
        <v>3815.7</v>
      </c>
      <c r="C131" s="17">
        <v>262000381</v>
      </c>
      <c r="D131" s="18">
        <v>44653</v>
      </c>
      <c r="E131" s="55">
        <v>3687.8134757415837</v>
      </c>
      <c r="F131" s="20">
        <v>3848</v>
      </c>
    </row>
    <row r="132" spans="1:6" s="50" customFormat="1" ht="15.75">
      <c r="A132" s="48" t="s">
        <v>44</v>
      </c>
      <c r="B132" s="53">
        <v>3811.4</v>
      </c>
      <c r="C132" s="17">
        <v>262000384</v>
      </c>
      <c r="D132" s="18">
        <v>44653</v>
      </c>
      <c r="E132" s="55">
        <v>3687.8134757415837</v>
      </c>
      <c r="F132" s="20">
        <v>3810</v>
      </c>
    </row>
    <row r="133" spans="1:6" s="50" customFormat="1" ht="15.75">
      <c r="A133" s="48" t="s">
        <v>43</v>
      </c>
      <c r="B133" s="53">
        <v>4041.2</v>
      </c>
      <c r="C133" s="17">
        <v>262000383</v>
      </c>
      <c r="D133" s="18">
        <v>44653</v>
      </c>
      <c r="E133" s="19">
        <v>4150</v>
      </c>
      <c r="F133" s="20">
        <v>3751</v>
      </c>
    </row>
    <row r="134" spans="1:6" s="50" customFormat="1" ht="15.75">
      <c r="A134" s="48" t="s">
        <v>43</v>
      </c>
      <c r="B134" s="53">
        <v>3903</v>
      </c>
      <c r="C134" s="17">
        <v>262000387</v>
      </c>
      <c r="D134" s="18">
        <v>44654</v>
      </c>
      <c r="E134" s="19">
        <v>4150</v>
      </c>
      <c r="F134" s="20">
        <v>3722</v>
      </c>
    </row>
    <row r="135" spans="1:6" s="50" customFormat="1" ht="15.75">
      <c r="A135" s="48" t="s">
        <v>43</v>
      </c>
      <c r="B135" s="51">
        <v>3863.1</v>
      </c>
      <c r="C135" s="17">
        <v>262000390</v>
      </c>
      <c r="D135" s="18">
        <v>44656</v>
      </c>
      <c r="E135" s="19">
        <v>4150</v>
      </c>
      <c r="F135" s="20">
        <v>3751</v>
      </c>
    </row>
    <row r="136" spans="1:6" s="50" customFormat="1" ht="15.75">
      <c r="A136" s="48" t="s">
        <v>44</v>
      </c>
      <c r="B136" s="51">
        <v>3902.95</v>
      </c>
      <c r="C136" s="17">
        <v>262000388</v>
      </c>
      <c r="D136" s="18">
        <v>44655</v>
      </c>
      <c r="E136" s="55">
        <v>3687.8134757415837</v>
      </c>
      <c r="F136" s="20">
        <v>3771</v>
      </c>
    </row>
    <row r="137" spans="1:6" s="50" customFormat="1" ht="15.75">
      <c r="A137" s="48" t="s">
        <v>43</v>
      </c>
      <c r="B137" s="51">
        <v>3972.15</v>
      </c>
      <c r="C137" s="17">
        <v>262000397</v>
      </c>
      <c r="D137" s="18">
        <v>44660</v>
      </c>
      <c r="E137" s="19">
        <v>4150</v>
      </c>
      <c r="F137" s="20">
        <v>3847</v>
      </c>
    </row>
    <row r="138" spans="1:6" s="50" customFormat="1" ht="15.75">
      <c r="A138" s="48" t="s">
        <v>44</v>
      </c>
      <c r="B138" s="51">
        <v>4025.9</v>
      </c>
      <c r="C138" s="17">
        <v>262000396</v>
      </c>
      <c r="D138" s="18">
        <v>44659</v>
      </c>
      <c r="E138" s="55">
        <v>3687.8134757415837</v>
      </c>
      <c r="F138" s="20">
        <v>3936</v>
      </c>
    </row>
    <row r="139" spans="1:6" s="50" customFormat="1" ht="15.75">
      <c r="A139" s="48" t="s">
        <v>44</v>
      </c>
      <c r="B139" s="49">
        <v>3969.8</v>
      </c>
      <c r="C139" s="17">
        <v>242000049</v>
      </c>
      <c r="D139" s="18">
        <v>44661</v>
      </c>
      <c r="E139" s="55">
        <v>3687.8134757415837</v>
      </c>
      <c r="F139" s="20">
        <v>3699</v>
      </c>
    </row>
    <row r="140" spans="1:6" s="50" customFormat="1" ht="15.75">
      <c r="A140" s="48" t="s">
        <v>43</v>
      </c>
      <c r="B140" s="49">
        <v>3846.45</v>
      </c>
      <c r="C140" s="55">
        <v>262000403</v>
      </c>
      <c r="D140" s="18">
        <v>44664</v>
      </c>
      <c r="E140" s="19">
        <v>4150</v>
      </c>
      <c r="F140" s="20">
        <v>3689</v>
      </c>
    </row>
    <row r="141" spans="1:6" s="50" customFormat="1" ht="15.75">
      <c r="A141" s="48" t="s">
        <v>44</v>
      </c>
      <c r="B141" s="49">
        <v>3848.95</v>
      </c>
      <c r="C141" s="17">
        <v>262000405</v>
      </c>
      <c r="D141" s="18">
        <v>44666</v>
      </c>
      <c r="E141" s="55">
        <v>3687.8134757415837</v>
      </c>
      <c r="F141" s="20">
        <v>3786</v>
      </c>
    </row>
    <row r="142" spans="1:6" s="50" customFormat="1" ht="15.75">
      <c r="A142" s="48" t="s">
        <v>43</v>
      </c>
      <c r="B142" s="49">
        <v>4084.9</v>
      </c>
      <c r="C142" s="17">
        <v>262000407</v>
      </c>
      <c r="D142" s="18">
        <v>44667</v>
      </c>
      <c r="E142" s="19">
        <v>4150</v>
      </c>
      <c r="F142" s="20">
        <v>3713</v>
      </c>
    </row>
    <row r="143" spans="1:6" s="50" customFormat="1" ht="15.75">
      <c r="A143" s="48" t="s">
        <v>43</v>
      </c>
      <c r="B143" s="49">
        <v>3980.15</v>
      </c>
      <c r="C143" s="17">
        <v>262000413</v>
      </c>
      <c r="D143" s="18">
        <v>44670</v>
      </c>
      <c r="E143" s="19">
        <v>4150</v>
      </c>
      <c r="F143" s="20">
        <v>3690</v>
      </c>
    </row>
    <row r="144" spans="1:6" s="50" customFormat="1" ht="15.75">
      <c r="A144" s="48" t="s">
        <v>44</v>
      </c>
      <c r="B144" s="49">
        <v>3778.5</v>
      </c>
      <c r="C144" s="17">
        <v>262000412</v>
      </c>
      <c r="D144" s="18">
        <v>44669</v>
      </c>
      <c r="E144" s="55">
        <v>3687.8134757415837</v>
      </c>
      <c r="F144" s="20">
        <v>3796</v>
      </c>
    </row>
    <row r="145" spans="1:6" s="50" customFormat="1" ht="15.75">
      <c r="A145" s="48" t="s">
        <v>44</v>
      </c>
      <c r="B145" s="53">
        <v>3996.6</v>
      </c>
      <c r="C145" s="17">
        <v>262000415</v>
      </c>
      <c r="D145" s="18">
        <v>44672</v>
      </c>
      <c r="E145" s="55">
        <v>3687.8134757415837</v>
      </c>
      <c r="F145" s="20">
        <v>3807</v>
      </c>
    </row>
    <row r="146" spans="1:6" s="50" customFormat="1" ht="15.75">
      <c r="A146" s="48" t="s">
        <v>43</v>
      </c>
      <c r="B146" s="49">
        <v>4044.4999999999995</v>
      </c>
      <c r="C146" s="17">
        <v>262000423</v>
      </c>
      <c r="D146" s="18">
        <v>44675</v>
      </c>
      <c r="E146" s="19">
        <v>4150</v>
      </c>
      <c r="F146" s="20">
        <v>3754</v>
      </c>
    </row>
    <row r="147" spans="1:6" s="50" customFormat="1" ht="15.75">
      <c r="A147" s="48" t="s">
        <v>44</v>
      </c>
      <c r="B147" s="49">
        <v>4183</v>
      </c>
      <c r="C147" s="17">
        <v>262000429</v>
      </c>
      <c r="D147" s="18">
        <v>44678</v>
      </c>
      <c r="E147" s="55">
        <v>3687.8134757415837</v>
      </c>
      <c r="F147" s="20">
        <v>3755</v>
      </c>
    </row>
    <row r="148" spans="1:6" s="50" customFormat="1" ht="15.75">
      <c r="A148" s="48" t="s">
        <v>43</v>
      </c>
      <c r="B148" s="49">
        <v>3949.05</v>
      </c>
      <c r="C148" s="17">
        <v>262000430</v>
      </c>
      <c r="D148" s="18">
        <v>44678</v>
      </c>
      <c r="E148" s="19">
        <v>4150</v>
      </c>
      <c r="F148" s="20">
        <v>3772</v>
      </c>
    </row>
    <row r="149" spans="1:6" s="50" customFormat="1" ht="15.75">
      <c r="A149" s="48" t="s">
        <v>44</v>
      </c>
      <c r="B149" s="49">
        <v>4120</v>
      </c>
      <c r="C149" s="17">
        <v>262000431</v>
      </c>
      <c r="D149" s="18">
        <v>44678</v>
      </c>
      <c r="E149" s="55">
        <v>3687.8134757415837</v>
      </c>
      <c r="F149" s="20">
        <v>3748</v>
      </c>
    </row>
    <row r="150" spans="1:6" s="50" customFormat="1" ht="15.75">
      <c r="A150" s="48" t="s">
        <v>43</v>
      </c>
      <c r="B150" s="49">
        <v>4144.1499999999996</v>
      </c>
      <c r="C150" s="17">
        <v>262000433</v>
      </c>
      <c r="D150" s="18">
        <v>44679</v>
      </c>
      <c r="E150" s="19">
        <v>4150</v>
      </c>
      <c r="F150" s="20">
        <v>3655</v>
      </c>
    </row>
    <row r="151" spans="1:6" s="50" customFormat="1" ht="15.75">
      <c r="A151" s="48" t="s">
        <v>44</v>
      </c>
      <c r="B151" s="54">
        <v>4063.85</v>
      </c>
      <c r="C151" s="17">
        <v>262000436</v>
      </c>
      <c r="D151" s="18">
        <v>44680</v>
      </c>
      <c r="E151" s="55">
        <v>3687.8134757415837</v>
      </c>
      <c r="F151" s="20">
        <v>3715</v>
      </c>
    </row>
    <row r="152" spans="1:6" s="50" customFormat="1" ht="15.75">
      <c r="A152" s="48" t="s">
        <v>43</v>
      </c>
      <c r="B152" s="53">
        <v>3989.2999999999993</v>
      </c>
      <c r="C152" s="17">
        <v>262000435</v>
      </c>
      <c r="D152" s="18">
        <v>44680</v>
      </c>
      <c r="E152" s="19">
        <v>4150</v>
      </c>
      <c r="F152" s="20">
        <v>3634</v>
      </c>
    </row>
    <row r="153" spans="1:6" s="50" customFormat="1" ht="15.75">
      <c r="A153" s="48" t="s">
        <v>44</v>
      </c>
      <c r="B153" s="53">
        <v>4050.2</v>
      </c>
      <c r="C153" s="17">
        <v>262000434</v>
      </c>
      <c r="D153" s="18">
        <v>44679</v>
      </c>
      <c r="E153" s="55">
        <v>3687.8134757415837</v>
      </c>
      <c r="F153" s="20">
        <v>3635</v>
      </c>
    </row>
    <row r="154" spans="1:6" s="50" customFormat="1" ht="15.75">
      <c r="A154" s="48" t="s">
        <v>45</v>
      </c>
      <c r="B154" s="49">
        <v>3981.7</v>
      </c>
      <c r="C154" s="17">
        <v>162000208</v>
      </c>
      <c r="D154" s="18">
        <v>44651</v>
      </c>
      <c r="E154" s="20">
        <v>4330</v>
      </c>
      <c r="F154" s="20">
        <v>3857</v>
      </c>
    </row>
    <row r="155" spans="1:6" s="50" customFormat="1" ht="15.75">
      <c r="A155" s="48" t="s">
        <v>45</v>
      </c>
      <c r="B155" s="54">
        <v>3951.9</v>
      </c>
      <c r="C155" s="17">
        <v>162000215</v>
      </c>
      <c r="D155" s="18">
        <v>44656</v>
      </c>
      <c r="E155" s="20">
        <v>4121</v>
      </c>
      <c r="F155" s="20">
        <v>3741</v>
      </c>
    </row>
    <row r="156" spans="1:6" s="50" customFormat="1" ht="15.75">
      <c r="A156" s="48" t="s">
        <v>45</v>
      </c>
      <c r="B156" s="53">
        <v>4011.55</v>
      </c>
      <c r="C156" s="17">
        <v>162000217</v>
      </c>
      <c r="D156" s="18">
        <v>44657</v>
      </c>
      <c r="E156" s="20">
        <v>4387</v>
      </c>
      <c r="F156" s="20">
        <v>3952</v>
      </c>
    </row>
    <row r="157" spans="1:6" s="50" customFormat="1" ht="15.75">
      <c r="A157" s="48" t="s">
        <v>45</v>
      </c>
      <c r="B157" s="53">
        <v>3916.75</v>
      </c>
      <c r="C157" s="17">
        <v>162000218</v>
      </c>
      <c r="D157" s="18">
        <v>44660</v>
      </c>
      <c r="E157" s="20">
        <v>4373</v>
      </c>
      <c r="F157" s="20">
        <v>3873</v>
      </c>
    </row>
    <row r="158" spans="1:6" s="50" customFormat="1" ht="15.75">
      <c r="A158" s="48" t="s">
        <v>45</v>
      </c>
      <c r="B158" s="49">
        <v>3863.65</v>
      </c>
      <c r="C158" s="17">
        <v>162000220</v>
      </c>
      <c r="D158" s="18">
        <v>44659</v>
      </c>
      <c r="E158" s="20">
        <v>4290</v>
      </c>
      <c r="F158" s="20">
        <v>3809</v>
      </c>
    </row>
    <row r="159" spans="1:6" s="50" customFormat="1" ht="15.75">
      <c r="A159" s="48" t="s">
        <v>45</v>
      </c>
      <c r="B159" s="54">
        <v>3997.95</v>
      </c>
      <c r="C159" s="17">
        <v>162000225</v>
      </c>
      <c r="D159" s="18">
        <v>44669</v>
      </c>
      <c r="E159" s="20">
        <v>4130</v>
      </c>
      <c r="F159" s="20">
        <v>3771</v>
      </c>
    </row>
    <row r="160" spans="1:6" s="50" customFormat="1" ht="15.75">
      <c r="A160" s="48" t="s">
        <v>45</v>
      </c>
      <c r="B160" s="53">
        <v>3743.7</v>
      </c>
      <c r="C160" s="17">
        <v>162000226</v>
      </c>
      <c r="D160" s="18" t="s">
        <v>46</v>
      </c>
      <c r="E160" s="20">
        <v>4189</v>
      </c>
      <c r="F160" s="20">
        <v>3892</v>
      </c>
    </row>
    <row r="161" spans="1:18" s="50" customFormat="1" ht="15.75">
      <c r="A161" s="48" t="s">
        <v>45</v>
      </c>
      <c r="B161" s="53">
        <v>3854.15</v>
      </c>
      <c r="C161" s="17">
        <v>162000227</v>
      </c>
      <c r="D161" s="18">
        <v>44673</v>
      </c>
      <c r="E161" s="20">
        <v>4083</v>
      </c>
      <c r="F161" s="20">
        <v>3735</v>
      </c>
    </row>
    <row r="162" spans="1:18" s="50" customFormat="1" ht="15.75">
      <c r="A162" s="48" t="s">
        <v>45</v>
      </c>
      <c r="B162" s="53">
        <v>3373.85</v>
      </c>
      <c r="C162" s="17">
        <v>162000229</v>
      </c>
      <c r="D162" s="18">
        <v>44675</v>
      </c>
      <c r="E162" s="19">
        <v>4150</v>
      </c>
      <c r="F162" s="20">
        <v>3780</v>
      </c>
    </row>
    <row r="163" spans="1:18" s="50" customFormat="1" ht="15.75">
      <c r="A163" s="48" t="s">
        <v>45</v>
      </c>
      <c r="B163" s="53">
        <v>3920.85</v>
      </c>
      <c r="C163" s="17">
        <v>162000231</v>
      </c>
      <c r="D163" s="18">
        <v>44676</v>
      </c>
      <c r="E163" s="19">
        <v>4150</v>
      </c>
      <c r="F163" s="20">
        <v>3815</v>
      </c>
    </row>
    <row r="164" spans="1:18" s="50" customFormat="1" ht="15.75">
      <c r="A164" s="48" t="s">
        <v>45</v>
      </c>
      <c r="B164" s="49">
        <v>3925.05</v>
      </c>
      <c r="C164" s="17">
        <v>142000035</v>
      </c>
      <c r="D164" s="18">
        <v>44677</v>
      </c>
      <c r="E164" s="19">
        <v>4150</v>
      </c>
      <c r="F164" s="20">
        <v>3781</v>
      </c>
    </row>
    <row r="165" spans="1:18" s="50" customFormat="1" ht="15.75">
      <c r="A165" s="48" t="s">
        <v>45</v>
      </c>
      <c r="B165" s="54">
        <v>3950.85</v>
      </c>
      <c r="C165" s="17">
        <v>162000234</v>
      </c>
      <c r="D165" s="18">
        <v>44678</v>
      </c>
      <c r="E165" s="19">
        <v>4150</v>
      </c>
      <c r="F165" s="20">
        <v>3753</v>
      </c>
    </row>
    <row r="166" spans="1:18">
      <c r="A166" s="56"/>
      <c r="B166" s="24">
        <f>SUM(B4:B165)</f>
        <v>468555.02055036509</v>
      </c>
      <c r="C166" s="25"/>
      <c r="D166" s="26"/>
      <c r="E166" s="27">
        <f>ROUND(SUMPRODUCT($B$4:$B$165,E4:E165)/($B$166),0)</f>
        <v>4121</v>
      </c>
      <c r="F166" s="27">
        <f>ROUND(SUMPRODUCT($B$4:$B$165,F4:F165)/($B$166),0)</f>
        <v>3510</v>
      </c>
      <c r="G166" s="57"/>
      <c r="H166" s="58"/>
      <c r="I166" s="58"/>
      <c r="J166" s="58"/>
      <c r="K166" s="58"/>
      <c r="L166" s="59"/>
      <c r="M166" s="59"/>
      <c r="N166" s="59"/>
      <c r="O166" s="59"/>
      <c r="P166" s="59"/>
      <c r="Q166" s="59"/>
      <c r="R166" s="59"/>
    </row>
    <row r="167" spans="1:18" ht="13.9" customHeight="1">
      <c r="A167" s="34"/>
      <c r="C167" s="60"/>
      <c r="D167" s="60"/>
      <c r="E167" s="60"/>
      <c r="F167" s="61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</row>
    <row r="168" spans="1:18">
      <c r="A168" s="62" t="s">
        <v>47</v>
      </c>
      <c r="C168" s="60"/>
      <c r="D168" s="39"/>
      <c r="E168" s="33"/>
      <c r="F168" s="33"/>
      <c r="J168" s="33"/>
    </row>
    <row r="169" spans="1:18">
      <c r="A169" s="35" t="s">
        <v>48</v>
      </c>
      <c r="B169" s="36"/>
      <c r="C169" s="37"/>
      <c r="D169" s="39"/>
      <c r="E169" s="33"/>
      <c r="F169" s="33"/>
      <c r="J169" s="33"/>
    </row>
    <row r="170" spans="1:18">
      <c r="A170" s="35" t="s">
        <v>49</v>
      </c>
      <c r="B170" s="36"/>
      <c r="C170" s="37"/>
      <c r="D170" s="39"/>
      <c r="E170" s="33"/>
      <c r="F170" s="33"/>
      <c r="J170" s="33"/>
    </row>
    <row r="171" spans="1:18">
      <c r="A171" s="34"/>
      <c r="B171" s="39"/>
      <c r="C171" s="39"/>
      <c r="D171" s="33"/>
      <c r="E171" s="63"/>
      <c r="F171" s="64"/>
      <c r="G171" s="63"/>
    </row>
    <row r="172" spans="1:18">
      <c r="A172" s="34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A2" sqref="A2"/>
    </sheetView>
  </sheetViews>
  <sheetFormatPr defaultColWidth="9" defaultRowHeight="15"/>
  <cols>
    <col min="1" max="1" width="24.28515625" style="90" customWidth="1"/>
    <col min="2" max="2" width="12.28515625" style="67" customWidth="1"/>
    <col min="3" max="3" width="13.28515625" style="67" customWidth="1"/>
    <col min="4" max="4" width="13.42578125" style="67" customWidth="1"/>
    <col min="5" max="5" width="12.28515625" style="67" customWidth="1"/>
    <col min="6" max="6" width="18.7109375" style="67" customWidth="1"/>
    <col min="7" max="7" width="9" style="67" customWidth="1"/>
    <col min="8" max="16384" width="9" style="67"/>
  </cols>
  <sheetData>
    <row r="1" spans="1:11" ht="18.75">
      <c r="A1" s="66" t="s">
        <v>69</v>
      </c>
      <c r="B1" s="66"/>
      <c r="C1" s="66"/>
      <c r="D1" s="66"/>
      <c r="E1" s="66"/>
      <c r="F1" s="66"/>
    </row>
    <row r="2" spans="1:11">
      <c r="A2" s="68"/>
      <c r="B2" s="69"/>
      <c r="C2" s="69"/>
      <c r="D2" s="69"/>
      <c r="E2" s="69"/>
      <c r="F2" s="69"/>
    </row>
    <row r="3" spans="1:11" ht="38.25">
      <c r="A3" s="3" t="s">
        <v>0</v>
      </c>
      <c r="B3" s="4" t="s">
        <v>1</v>
      </c>
      <c r="C3" s="3" t="s">
        <v>2</v>
      </c>
      <c r="D3" s="5" t="s">
        <v>3</v>
      </c>
      <c r="E3" s="6" t="s">
        <v>4</v>
      </c>
      <c r="F3" s="6" t="s">
        <v>5</v>
      </c>
    </row>
    <row r="4" spans="1:11" s="76" customFormat="1">
      <c r="A4" s="70" t="s">
        <v>6</v>
      </c>
      <c r="B4" s="71">
        <v>3487</v>
      </c>
      <c r="C4" s="72"/>
      <c r="D4" s="73"/>
      <c r="E4" s="74">
        <v>4155</v>
      </c>
      <c r="F4" s="75">
        <v>3145</v>
      </c>
      <c r="H4" s="77"/>
      <c r="I4" s="77"/>
      <c r="J4" s="77"/>
      <c r="K4" s="77"/>
    </row>
    <row r="5" spans="1:11" s="76" customFormat="1" ht="15.75">
      <c r="A5" s="78" t="s">
        <v>18</v>
      </c>
      <c r="B5" s="79">
        <v>3662.3</v>
      </c>
      <c r="C5" s="80">
        <v>161000068</v>
      </c>
      <c r="D5" s="81">
        <v>44698</v>
      </c>
      <c r="E5" s="82">
        <v>4923</v>
      </c>
      <c r="F5" s="82">
        <v>3460</v>
      </c>
    </row>
    <row r="6" spans="1:11" s="76" customFormat="1" ht="15.75">
      <c r="A6" s="78" t="s">
        <v>18</v>
      </c>
      <c r="B6" s="79">
        <v>3891.25</v>
      </c>
      <c r="C6" s="80">
        <v>161000070</v>
      </c>
      <c r="D6" s="81">
        <v>44702</v>
      </c>
      <c r="E6" s="82">
        <v>4868</v>
      </c>
      <c r="F6" s="82">
        <v>3197</v>
      </c>
    </row>
    <row r="7" spans="1:11" s="76" customFormat="1" ht="15.75">
      <c r="A7" s="78" t="s">
        <v>18</v>
      </c>
      <c r="B7" s="79">
        <v>3959.65</v>
      </c>
      <c r="C7" s="80">
        <v>161000071</v>
      </c>
      <c r="D7" s="81">
        <v>44703</v>
      </c>
      <c r="E7" s="82">
        <v>4647</v>
      </c>
      <c r="F7" s="82">
        <v>4054</v>
      </c>
    </row>
    <row r="8" spans="1:11" s="76" customFormat="1" ht="15.75">
      <c r="A8" s="78" t="s">
        <v>18</v>
      </c>
      <c r="B8" s="79">
        <v>3918.5</v>
      </c>
      <c r="C8" s="80">
        <v>161000072</v>
      </c>
      <c r="D8" s="81">
        <v>44703</v>
      </c>
      <c r="E8" s="82">
        <v>4278</v>
      </c>
      <c r="F8" s="82">
        <v>3975</v>
      </c>
    </row>
    <row r="9" spans="1:11" s="76" customFormat="1" ht="15.75">
      <c r="A9" s="83" t="s">
        <v>27</v>
      </c>
      <c r="B9" s="79">
        <v>3953.25</v>
      </c>
      <c r="C9" s="80">
        <v>461000009</v>
      </c>
      <c r="D9" s="81">
        <v>44707</v>
      </c>
      <c r="E9" s="82">
        <v>4363</v>
      </c>
      <c r="F9" s="82">
        <v>3822</v>
      </c>
    </row>
    <row r="10" spans="1:11" s="76" customFormat="1" ht="15.75">
      <c r="A10" s="78" t="s">
        <v>7</v>
      </c>
      <c r="B10" s="79">
        <v>3895.9</v>
      </c>
      <c r="C10" s="80">
        <v>161000073</v>
      </c>
      <c r="D10" s="81" t="s">
        <v>52</v>
      </c>
      <c r="E10" s="82">
        <v>3757</v>
      </c>
      <c r="F10" s="82">
        <v>4480</v>
      </c>
    </row>
    <row r="11" spans="1:11" s="76" customFormat="1" ht="15.75">
      <c r="A11" s="78" t="s">
        <v>7</v>
      </c>
      <c r="B11" s="79">
        <v>3958.9</v>
      </c>
      <c r="C11" s="80">
        <v>161000074</v>
      </c>
      <c r="D11" s="81">
        <v>44709</v>
      </c>
      <c r="E11" s="84">
        <v>4150</v>
      </c>
      <c r="F11" s="82">
        <v>3809</v>
      </c>
    </row>
    <row r="12" spans="1:11" s="76" customFormat="1" ht="15.75">
      <c r="A12" s="83" t="s">
        <v>44</v>
      </c>
      <c r="B12" s="79">
        <v>4246.2</v>
      </c>
      <c r="C12" s="80">
        <v>262000442</v>
      </c>
      <c r="D12" s="81">
        <v>44683</v>
      </c>
      <c r="E12" s="85">
        <v>3687.8134757415837</v>
      </c>
      <c r="F12" s="82">
        <v>3863</v>
      </c>
    </row>
    <row r="13" spans="1:11" s="76" customFormat="1" ht="15.75">
      <c r="A13" s="83" t="s">
        <v>44</v>
      </c>
      <c r="B13" s="79">
        <v>3979.55</v>
      </c>
      <c r="C13" s="80">
        <v>2620000441</v>
      </c>
      <c r="D13" s="81">
        <v>44683</v>
      </c>
      <c r="E13" s="85">
        <v>3687.8134757415837</v>
      </c>
      <c r="F13" s="82">
        <v>3790</v>
      </c>
    </row>
    <row r="14" spans="1:11" s="76" customFormat="1" ht="15.75">
      <c r="A14" s="83" t="s">
        <v>43</v>
      </c>
      <c r="B14" s="79">
        <v>3859.25</v>
      </c>
      <c r="C14" s="80">
        <v>262000443</v>
      </c>
      <c r="D14" s="81">
        <v>44684</v>
      </c>
      <c r="E14" s="84">
        <v>4150</v>
      </c>
      <c r="F14" s="82">
        <v>3738</v>
      </c>
    </row>
    <row r="15" spans="1:11" s="76" customFormat="1" ht="15.75">
      <c r="A15" s="83" t="s">
        <v>43</v>
      </c>
      <c r="B15" s="79">
        <v>3830.55</v>
      </c>
      <c r="C15" s="80">
        <v>262000447</v>
      </c>
      <c r="D15" s="81">
        <v>44686</v>
      </c>
      <c r="E15" s="84">
        <v>4150</v>
      </c>
      <c r="F15" s="82">
        <v>3533</v>
      </c>
    </row>
    <row r="16" spans="1:11" s="76" customFormat="1" ht="15.75">
      <c r="A16" s="83" t="s">
        <v>43</v>
      </c>
      <c r="B16" s="79">
        <v>4101.55</v>
      </c>
      <c r="C16" s="80">
        <v>262000449</v>
      </c>
      <c r="D16" s="81">
        <v>44686</v>
      </c>
      <c r="E16" s="84">
        <v>4150</v>
      </c>
      <c r="F16" s="82">
        <v>3474</v>
      </c>
    </row>
    <row r="17" spans="1:12" s="76" customFormat="1" ht="15.75">
      <c r="A17" s="83" t="s">
        <v>44</v>
      </c>
      <c r="B17" s="79">
        <v>4032.15</v>
      </c>
      <c r="C17" s="80">
        <v>262000451</v>
      </c>
      <c r="D17" s="81">
        <v>44687</v>
      </c>
      <c r="E17" s="85">
        <v>3297.1837330012436</v>
      </c>
      <c r="F17" s="82">
        <v>3438</v>
      </c>
    </row>
    <row r="18" spans="1:12" s="76" customFormat="1" ht="15.75">
      <c r="A18" s="83" t="s">
        <v>44</v>
      </c>
      <c r="B18" s="79">
        <v>4016.45</v>
      </c>
      <c r="C18" s="80">
        <v>262000453</v>
      </c>
      <c r="D18" s="81">
        <v>44689</v>
      </c>
      <c r="E18" s="85">
        <v>3297.1837330012436</v>
      </c>
      <c r="F18" s="82">
        <v>3480</v>
      </c>
    </row>
    <row r="19" spans="1:12" s="76" customFormat="1" ht="15.75">
      <c r="A19" s="83" t="s">
        <v>44</v>
      </c>
      <c r="B19" s="79">
        <v>4018.7</v>
      </c>
      <c r="C19" s="80">
        <v>262000458</v>
      </c>
      <c r="D19" s="81">
        <v>44690</v>
      </c>
      <c r="E19" s="85">
        <v>3297.1837330012436</v>
      </c>
      <c r="F19" s="82">
        <v>3497</v>
      </c>
    </row>
    <row r="20" spans="1:12" s="76" customFormat="1" ht="15.75">
      <c r="A20" s="83" t="s">
        <v>44</v>
      </c>
      <c r="B20" s="79">
        <v>4113.3</v>
      </c>
      <c r="C20" s="80">
        <v>262000462</v>
      </c>
      <c r="D20" s="81">
        <v>44692</v>
      </c>
      <c r="E20" s="85">
        <v>3297.1837330012436</v>
      </c>
      <c r="F20" s="82">
        <v>3162</v>
      </c>
    </row>
    <row r="21" spans="1:12" s="76" customFormat="1" ht="15.75">
      <c r="A21" s="83" t="s">
        <v>44</v>
      </c>
      <c r="B21" s="79">
        <v>3840.15</v>
      </c>
      <c r="C21" s="80">
        <v>262000463</v>
      </c>
      <c r="D21" s="81">
        <v>44693</v>
      </c>
      <c r="E21" s="85">
        <v>3297.1837330012436</v>
      </c>
      <c r="F21" s="82">
        <v>3884</v>
      </c>
    </row>
    <row r="22" spans="1:12" s="76" customFormat="1" ht="15.75">
      <c r="A22" s="83" t="s">
        <v>44</v>
      </c>
      <c r="B22" s="79">
        <v>3963.45</v>
      </c>
      <c r="C22" s="80">
        <v>262000467</v>
      </c>
      <c r="D22" s="81">
        <v>44695</v>
      </c>
      <c r="E22" s="85">
        <v>3297.1837330012436</v>
      </c>
      <c r="F22" s="82">
        <v>3201</v>
      </c>
    </row>
    <row r="23" spans="1:12" s="76" customFormat="1" ht="15.75">
      <c r="A23" s="83" t="s">
        <v>44</v>
      </c>
      <c r="B23" s="79">
        <v>4079.65</v>
      </c>
      <c r="C23" s="80">
        <v>262000469</v>
      </c>
      <c r="D23" s="81">
        <v>44697</v>
      </c>
      <c r="E23" s="85">
        <v>3297.1837330012436</v>
      </c>
      <c r="F23" s="82">
        <v>2470</v>
      </c>
    </row>
    <row r="24" spans="1:12" s="76" customFormat="1" ht="15.75">
      <c r="A24" s="83" t="s">
        <v>44</v>
      </c>
      <c r="B24" s="79">
        <v>4066.8</v>
      </c>
      <c r="C24" s="80">
        <v>242000055</v>
      </c>
      <c r="D24" s="81">
        <v>44698</v>
      </c>
      <c r="E24" s="85">
        <v>3297.1837330012436</v>
      </c>
      <c r="F24" s="82">
        <v>2496</v>
      </c>
    </row>
    <row r="25" spans="1:12" s="76" customFormat="1" ht="15.75">
      <c r="A25" s="83" t="s">
        <v>44</v>
      </c>
      <c r="B25" s="79">
        <v>3874.75</v>
      </c>
      <c r="C25" s="86">
        <v>262000474</v>
      </c>
      <c r="D25" s="87">
        <v>44699</v>
      </c>
      <c r="E25" s="85">
        <v>3297.1837330012436</v>
      </c>
      <c r="F25" s="82">
        <v>2717</v>
      </c>
    </row>
    <row r="26" spans="1:12" s="76" customFormat="1" ht="15.75">
      <c r="A26" s="83" t="s">
        <v>44</v>
      </c>
      <c r="B26" s="79">
        <v>3966.45</v>
      </c>
      <c r="C26" s="86">
        <v>262000475</v>
      </c>
      <c r="D26" s="87">
        <v>44700</v>
      </c>
      <c r="E26" s="85">
        <v>3297.1837330012436</v>
      </c>
      <c r="F26" s="82">
        <v>2583</v>
      </c>
    </row>
    <row r="27" spans="1:12" s="76" customFormat="1" ht="15.75">
      <c r="A27" s="78" t="s">
        <v>45</v>
      </c>
      <c r="B27" s="79">
        <v>4022.65</v>
      </c>
      <c r="C27" s="86">
        <v>162000236</v>
      </c>
      <c r="D27" s="87">
        <v>44681</v>
      </c>
      <c r="E27" s="84">
        <v>4150</v>
      </c>
      <c r="F27" s="82">
        <v>3730</v>
      </c>
    </row>
    <row r="28" spans="1:12" s="76" customFormat="1" ht="15.75">
      <c r="A28" s="78" t="s">
        <v>45</v>
      </c>
      <c r="B28" s="79">
        <v>3915.2</v>
      </c>
      <c r="C28" s="86">
        <v>162000239</v>
      </c>
      <c r="D28" s="87">
        <v>44683</v>
      </c>
      <c r="E28" s="84">
        <v>4150</v>
      </c>
      <c r="F28" s="82">
        <v>3624</v>
      </c>
    </row>
    <row r="29" spans="1:12" s="76" customFormat="1" ht="15.75">
      <c r="A29" s="78" t="s">
        <v>45</v>
      </c>
      <c r="B29" s="79">
        <v>3885.15</v>
      </c>
      <c r="C29" s="86">
        <v>162000243</v>
      </c>
      <c r="D29" s="87">
        <v>44685</v>
      </c>
      <c r="E29" s="84">
        <v>4150</v>
      </c>
      <c r="F29" s="82">
        <v>3419</v>
      </c>
    </row>
    <row r="30" spans="1:12" s="76" customFormat="1" ht="15.75">
      <c r="A30" s="78" t="s">
        <v>45</v>
      </c>
      <c r="B30" s="79">
        <v>3924.8</v>
      </c>
      <c r="C30" s="86">
        <v>162000247</v>
      </c>
      <c r="D30" s="87">
        <v>44689</v>
      </c>
      <c r="E30" s="84">
        <v>4150</v>
      </c>
      <c r="F30" s="82">
        <v>3708</v>
      </c>
    </row>
    <row r="31" spans="1:12" s="76" customFormat="1" ht="15.75">
      <c r="A31" s="78" t="s">
        <v>53</v>
      </c>
      <c r="B31" s="79">
        <v>3784.15</v>
      </c>
      <c r="C31" s="88">
        <v>461000116</v>
      </c>
      <c r="D31" s="89">
        <v>44710</v>
      </c>
      <c r="E31" s="84">
        <v>3550</v>
      </c>
      <c r="F31" s="82">
        <v>4268</v>
      </c>
    </row>
    <row r="32" spans="1:12">
      <c r="B32" s="91">
        <f>SUM(B4:B31)</f>
        <v>110247.64999999997</v>
      </c>
      <c r="C32" s="92"/>
      <c r="D32" s="93"/>
      <c r="E32" s="94">
        <f>ROUND(SUMPRODUCT($B$4:$B$31,E4:E31)/($B$32),0)</f>
        <v>3853</v>
      </c>
      <c r="F32" s="94">
        <f>ROUND(SUMPRODUCT($B$4:$B$31,F4:F31)/$B$32,0)</f>
        <v>3499</v>
      </c>
      <c r="H32" s="95"/>
      <c r="I32" s="95"/>
      <c r="J32" s="95"/>
      <c r="K32" s="95"/>
      <c r="L32" s="95"/>
    </row>
    <row r="33" spans="1:14" ht="15.75">
      <c r="A33" s="96" t="s">
        <v>54</v>
      </c>
      <c r="B33" s="97"/>
      <c r="C33" s="31"/>
      <c r="D33" s="32"/>
      <c r="E33" s="98"/>
      <c r="F33" s="98"/>
      <c r="G33" s="99"/>
      <c r="H33" s="99"/>
      <c r="I33" s="99"/>
      <c r="J33" s="98"/>
      <c r="K33" s="99"/>
      <c r="L33" s="99"/>
      <c r="M33" s="99"/>
      <c r="N33" s="99"/>
    </row>
    <row r="34" spans="1:14">
      <c r="A34" s="100" t="s">
        <v>55</v>
      </c>
      <c r="B34" s="101"/>
      <c r="C34" s="102"/>
      <c r="D34" s="38"/>
      <c r="E34" s="98"/>
      <c r="F34" s="98"/>
      <c r="G34" s="99"/>
      <c r="H34" s="99"/>
      <c r="I34" s="99"/>
      <c r="J34" s="98"/>
      <c r="K34" s="99"/>
      <c r="L34" s="99"/>
      <c r="M34" s="99"/>
      <c r="N34" s="99"/>
    </row>
    <row r="35" spans="1:14">
      <c r="A35" s="100" t="s">
        <v>56</v>
      </c>
      <c r="B35" s="101"/>
      <c r="C35" s="102"/>
      <c r="D35" s="38"/>
      <c r="E35" s="98"/>
      <c r="F35" s="98"/>
      <c r="G35" s="99"/>
      <c r="H35" s="99"/>
      <c r="I35" s="99"/>
      <c r="J35" s="98"/>
      <c r="K35" s="99"/>
      <c r="L35" s="99"/>
      <c r="M35" s="99"/>
      <c r="N35" s="99"/>
    </row>
    <row r="36" spans="1:14">
      <c r="A36" s="99"/>
      <c r="B36" s="103"/>
      <c r="C36" s="103"/>
      <c r="F36" s="104"/>
      <c r="G36" s="95"/>
      <c r="H36" s="95"/>
      <c r="I36" s="95"/>
    </row>
    <row r="41" spans="1:14">
      <c r="E41" s="104"/>
      <c r="F41" s="95"/>
      <c r="G41" s="95"/>
      <c r="H41" s="95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R155"/>
  <sheetViews>
    <sheetView workbookViewId="0">
      <selection activeCell="A2" sqref="A2"/>
    </sheetView>
  </sheetViews>
  <sheetFormatPr defaultColWidth="9" defaultRowHeight="15"/>
  <cols>
    <col min="1" max="1" width="37" style="135" customWidth="1"/>
    <col min="2" max="2" width="16.7109375" style="99" customWidth="1"/>
    <col min="3" max="3" width="14.28515625" style="99" customWidth="1"/>
    <col min="4" max="4" width="13.7109375" style="99" customWidth="1"/>
    <col min="5" max="5" width="14.85546875" style="99" customWidth="1"/>
    <col min="6" max="6" width="18.7109375" style="99" customWidth="1"/>
    <col min="7" max="7" width="12" style="99" customWidth="1"/>
    <col min="8" max="16384" width="9" style="99"/>
  </cols>
  <sheetData>
    <row r="1" spans="1:11" ht="18.75">
      <c r="A1" s="105" t="s">
        <v>70</v>
      </c>
      <c r="B1" s="105"/>
      <c r="C1" s="105"/>
      <c r="D1" s="105"/>
      <c r="E1" s="105"/>
      <c r="F1" s="105"/>
    </row>
    <row r="2" spans="1:11">
      <c r="A2" s="106"/>
      <c r="B2" s="107"/>
      <c r="C2" s="107"/>
      <c r="D2" s="107"/>
      <c r="E2" s="107"/>
      <c r="F2" s="107"/>
    </row>
    <row r="3" spans="1:11" s="67" customFormat="1" ht="25.5">
      <c r="A3" s="3" t="s">
        <v>0</v>
      </c>
      <c r="B3" s="4" t="s">
        <v>1</v>
      </c>
      <c r="C3" s="3" t="s">
        <v>2</v>
      </c>
      <c r="D3" s="5" t="s">
        <v>3</v>
      </c>
      <c r="E3" s="6" t="s">
        <v>4</v>
      </c>
      <c r="F3" s="6" t="s">
        <v>5</v>
      </c>
    </row>
    <row r="4" spans="1:11" s="76" customFormat="1" ht="15.75">
      <c r="A4" s="108" t="s">
        <v>6</v>
      </c>
      <c r="B4" s="109">
        <v>38367.020550365152</v>
      </c>
      <c r="C4" s="110"/>
      <c r="D4" s="111"/>
      <c r="E4" s="110">
        <v>4120.9499699013468</v>
      </c>
      <c r="F4" s="111">
        <v>3509.505037233339</v>
      </c>
      <c r="G4" s="112"/>
      <c r="H4" s="77"/>
      <c r="I4" s="77"/>
      <c r="J4" s="77"/>
      <c r="K4" s="77"/>
    </row>
    <row r="5" spans="1:11" s="118" customFormat="1" ht="15.75">
      <c r="A5" s="113" t="s">
        <v>16</v>
      </c>
      <c r="B5" s="114">
        <v>4010.2</v>
      </c>
      <c r="C5" s="115">
        <v>162001402</v>
      </c>
      <c r="D5" s="116">
        <v>44680</v>
      </c>
      <c r="E5" s="117">
        <v>3498</v>
      </c>
      <c r="F5" s="117">
        <v>3274</v>
      </c>
    </row>
    <row r="6" spans="1:11" s="118" customFormat="1" ht="15.75">
      <c r="A6" s="113" t="s">
        <v>13</v>
      </c>
      <c r="B6" s="114">
        <v>2692.41</v>
      </c>
      <c r="C6" s="115">
        <v>161009112</v>
      </c>
      <c r="D6" s="116">
        <v>44681</v>
      </c>
      <c r="E6" s="117">
        <v>4737</v>
      </c>
      <c r="F6" s="117">
        <v>2928</v>
      </c>
    </row>
    <row r="7" spans="1:11" s="118" customFormat="1" ht="15.75">
      <c r="A7" s="113" t="s">
        <v>14</v>
      </c>
      <c r="B7" s="114">
        <v>1203.8900000000001</v>
      </c>
      <c r="C7" s="115">
        <v>161009112</v>
      </c>
      <c r="D7" s="116">
        <v>44681</v>
      </c>
      <c r="E7" s="117">
        <v>4720</v>
      </c>
      <c r="F7" s="117">
        <v>3145</v>
      </c>
    </row>
    <row r="8" spans="1:11" s="118" customFormat="1" ht="15.75">
      <c r="A8" s="113" t="s">
        <v>19</v>
      </c>
      <c r="B8" s="114">
        <v>3860.2</v>
      </c>
      <c r="C8" s="115">
        <v>162001404</v>
      </c>
      <c r="D8" s="116">
        <v>44681</v>
      </c>
      <c r="E8" s="117">
        <v>3709</v>
      </c>
      <c r="F8" s="117">
        <v>2999</v>
      </c>
    </row>
    <row r="9" spans="1:11" s="118" customFormat="1" ht="15.75">
      <c r="A9" s="113" t="s">
        <v>15</v>
      </c>
      <c r="B9" s="114">
        <v>2357.35</v>
      </c>
      <c r="C9" s="115">
        <v>161001741</v>
      </c>
      <c r="D9" s="116">
        <v>44681</v>
      </c>
      <c r="E9" s="117">
        <v>4904</v>
      </c>
      <c r="F9" s="117">
        <v>3776</v>
      </c>
    </row>
    <row r="10" spans="1:11" s="118" customFormat="1" ht="15.75">
      <c r="A10" s="113" t="s">
        <v>26</v>
      </c>
      <c r="B10" s="114">
        <v>1297.3499999999999</v>
      </c>
      <c r="C10" s="115">
        <v>161002022</v>
      </c>
      <c r="D10" s="116">
        <v>44681</v>
      </c>
      <c r="E10" s="117">
        <v>4290</v>
      </c>
      <c r="F10" s="117">
        <v>3831</v>
      </c>
    </row>
    <row r="11" spans="1:11" s="118" customFormat="1" ht="15.75">
      <c r="A11" s="113" t="s">
        <v>12</v>
      </c>
      <c r="B11" s="114">
        <v>3857.85</v>
      </c>
      <c r="C11" s="115">
        <v>462000160</v>
      </c>
      <c r="D11" s="116">
        <v>44682</v>
      </c>
      <c r="E11" s="117">
        <v>3224</v>
      </c>
      <c r="F11" s="117">
        <v>3069</v>
      </c>
    </row>
    <row r="12" spans="1:11" s="118" customFormat="1" ht="15.75">
      <c r="A12" s="113" t="s">
        <v>16</v>
      </c>
      <c r="B12" s="119">
        <v>3757.4</v>
      </c>
      <c r="C12" s="115">
        <v>162001406</v>
      </c>
      <c r="D12" s="116">
        <v>44682</v>
      </c>
      <c r="E12" s="117">
        <v>3711</v>
      </c>
      <c r="F12" s="117">
        <v>3331</v>
      </c>
    </row>
    <row r="13" spans="1:11" s="118" customFormat="1" ht="15.75">
      <c r="A13" s="113" t="s">
        <v>57</v>
      </c>
      <c r="B13" s="119">
        <v>3899.25</v>
      </c>
      <c r="C13" s="115">
        <v>161014615</v>
      </c>
      <c r="D13" s="116">
        <v>44683</v>
      </c>
      <c r="E13" s="117">
        <v>3864</v>
      </c>
      <c r="F13" s="117">
        <v>3102</v>
      </c>
    </row>
    <row r="14" spans="1:11" s="118" customFormat="1" ht="15.75">
      <c r="A14" s="113" t="s">
        <v>27</v>
      </c>
      <c r="B14" s="119">
        <v>3975.4</v>
      </c>
      <c r="C14" s="115">
        <v>462000161</v>
      </c>
      <c r="D14" s="116">
        <v>44683</v>
      </c>
      <c r="E14" s="117">
        <v>3644</v>
      </c>
      <c r="F14" s="117">
        <v>3140</v>
      </c>
    </row>
    <row r="15" spans="1:11" s="118" customFormat="1" ht="15.75">
      <c r="A15" s="113" t="s">
        <v>16</v>
      </c>
      <c r="B15" s="119">
        <v>3777.45</v>
      </c>
      <c r="C15" s="115">
        <v>162001407</v>
      </c>
      <c r="D15" s="116">
        <v>44683</v>
      </c>
      <c r="E15" s="117">
        <v>3776</v>
      </c>
      <c r="F15" s="117">
        <v>2205</v>
      </c>
    </row>
    <row r="16" spans="1:11" s="118" customFormat="1" ht="15.75">
      <c r="A16" s="113" t="s">
        <v>30</v>
      </c>
      <c r="B16" s="114">
        <v>3611.35</v>
      </c>
      <c r="C16" s="115">
        <v>161002023</v>
      </c>
      <c r="D16" s="116">
        <v>44683</v>
      </c>
      <c r="E16" s="117">
        <v>4623</v>
      </c>
      <c r="F16" s="117">
        <v>2465</v>
      </c>
    </row>
    <row r="17" spans="1:6" s="118" customFormat="1" ht="15.75">
      <c r="A17" s="113" t="s">
        <v>35</v>
      </c>
      <c r="B17" s="114">
        <v>3719.4</v>
      </c>
      <c r="C17" s="115">
        <v>161002270</v>
      </c>
      <c r="D17" s="116">
        <v>44684</v>
      </c>
      <c r="E17" s="117">
        <v>3838</v>
      </c>
      <c r="F17" s="117">
        <v>3680</v>
      </c>
    </row>
    <row r="18" spans="1:6" s="118" customFormat="1" ht="15.75">
      <c r="A18" s="113" t="s">
        <v>17</v>
      </c>
      <c r="B18" s="120">
        <v>3650.5</v>
      </c>
      <c r="C18" s="115">
        <v>162001408</v>
      </c>
      <c r="D18" s="116">
        <v>44683</v>
      </c>
      <c r="E18" s="117">
        <v>3711</v>
      </c>
      <c r="F18" s="117">
        <v>2624</v>
      </c>
    </row>
    <row r="19" spans="1:6" s="118" customFormat="1" ht="15.75">
      <c r="A19" s="113" t="s">
        <v>16</v>
      </c>
      <c r="B19" s="120">
        <v>3917.6</v>
      </c>
      <c r="C19" s="115">
        <v>162001409</v>
      </c>
      <c r="D19" s="116">
        <v>44685</v>
      </c>
      <c r="E19" s="117">
        <v>3575</v>
      </c>
      <c r="F19" s="117">
        <v>3144</v>
      </c>
    </row>
    <row r="20" spans="1:6" s="118" customFormat="1" ht="15.75">
      <c r="A20" s="113" t="s">
        <v>13</v>
      </c>
      <c r="B20" s="114">
        <v>2762.52</v>
      </c>
      <c r="C20" s="115">
        <v>161009121</v>
      </c>
      <c r="D20" s="116">
        <v>44685</v>
      </c>
      <c r="E20" s="117">
        <v>4898</v>
      </c>
      <c r="F20" s="117">
        <v>3299</v>
      </c>
    </row>
    <row r="21" spans="1:6" s="118" customFormat="1" ht="15.75">
      <c r="A21" s="113" t="s">
        <v>14</v>
      </c>
      <c r="B21" s="114">
        <v>1221.08</v>
      </c>
      <c r="C21" s="115">
        <v>161009121</v>
      </c>
      <c r="D21" s="116">
        <v>44685</v>
      </c>
      <c r="E21" s="117">
        <v>4470</v>
      </c>
      <c r="F21" s="117">
        <v>3215</v>
      </c>
    </row>
    <row r="22" spans="1:6" s="118" customFormat="1" ht="15.75">
      <c r="A22" s="113" t="s">
        <v>27</v>
      </c>
      <c r="B22" s="114">
        <v>3937.45</v>
      </c>
      <c r="C22" s="115">
        <v>462000163</v>
      </c>
      <c r="D22" s="116">
        <v>44684</v>
      </c>
      <c r="E22" s="117">
        <v>3982</v>
      </c>
      <c r="F22" s="117">
        <v>3687</v>
      </c>
    </row>
    <row r="23" spans="1:6" s="118" customFormat="1" ht="15.75">
      <c r="A23" s="113" t="s">
        <v>17</v>
      </c>
      <c r="B23" s="114">
        <v>4020.8</v>
      </c>
      <c r="C23" s="115">
        <v>162001410</v>
      </c>
      <c r="D23" s="116">
        <v>44685</v>
      </c>
      <c r="E23" s="117">
        <v>3450</v>
      </c>
      <c r="F23" s="117">
        <v>2137</v>
      </c>
    </row>
    <row r="24" spans="1:6" s="118" customFormat="1" ht="15.75">
      <c r="A24" s="113" t="s">
        <v>57</v>
      </c>
      <c r="B24" s="114">
        <v>3774.6</v>
      </c>
      <c r="C24" s="115">
        <v>161014623</v>
      </c>
      <c r="D24" s="116">
        <v>44685</v>
      </c>
      <c r="E24" s="117">
        <v>3938</v>
      </c>
      <c r="F24" s="117">
        <v>3247</v>
      </c>
    </row>
    <row r="25" spans="1:6" s="118" customFormat="1" ht="15.75">
      <c r="A25" s="113" t="s">
        <v>20</v>
      </c>
      <c r="B25" s="120">
        <v>3760.1</v>
      </c>
      <c r="C25" s="115">
        <v>161009125</v>
      </c>
      <c r="D25" s="116">
        <v>44687</v>
      </c>
      <c r="E25" s="117">
        <v>4520</v>
      </c>
      <c r="F25" s="117">
        <v>2783</v>
      </c>
    </row>
    <row r="26" spans="1:6" s="118" customFormat="1" ht="15.75">
      <c r="A26" s="113" t="s">
        <v>8</v>
      </c>
      <c r="B26" s="120">
        <v>1918.9</v>
      </c>
      <c r="C26" s="115">
        <v>161001686</v>
      </c>
      <c r="D26" s="116">
        <v>44685</v>
      </c>
      <c r="E26" s="117">
        <v>4414</v>
      </c>
      <c r="F26" s="117">
        <v>3341</v>
      </c>
    </row>
    <row r="27" spans="1:6" s="118" customFormat="1" ht="15.75">
      <c r="A27" s="113" t="s">
        <v>31</v>
      </c>
      <c r="B27" s="114">
        <v>1828</v>
      </c>
      <c r="C27" s="115">
        <v>161001742</v>
      </c>
      <c r="D27" s="116">
        <v>44685</v>
      </c>
      <c r="E27" s="117">
        <v>5026</v>
      </c>
      <c r="F27" s="117">
        <v>3346</v>
      </c>
    </row>
    <row r="28" spans="1:6" s="118" customFormat="1" ht="15.75">
      <c r="A28" s="113" t="s">
        <v>27</v>
      </c>
      <c r="B28" s="114">
        <v>3936.35</v>
      </c>
      <c r="C28" s="115">
        <v>462000166</v>
      </c>
      <c r="D28" s="116">
        <v>44687</v>
      </c>
      <c r="E28" s="117">
        <v>4044</v>
      </c>
      <c r="F28" s="117">
        <v>3693</v>
      </c>
    </row>
    <row r="29" spans="1:6" s="118" customFormat="1" ht="15.75">
      <c r="A29" s="113" t="s">
        <v>17</v>
      </c>
      <c r="B29" s="114">
        <v>3859.7</v>
      </c>
      <c r="C29" s="115">
        <v>162001412</v>
      </c>
      <c r="D29" s="116">
        <v>44687</v>
      </c>
      <c r="E29" s="117">
        <v>3458</v>
      </c>
      <c r="F29" s="117">
        <v>2819</v>
      </c>
    </row>
    <row r="30" spans="1:6" s="118" customFormat="1" ht="15.75">
      <c r="A30" s="113" t="s">
        <v>8</v>
      </c>
      <c r="B30" s="119">
        <v>1102.7</v>
      </c>
      <c r="C30" s="115">
        <v>161001687</v>
      </c>
      <c r="D30" s="116">
        <v>44687</v>
      </c>
      <c r="E30" s="117">
        <v>4383</v>
      </c>
      <c r="F30" s="117">
        <v>3080</v>
      </c>
    </row>
    <row r="31" spans="1:6" s="118" customFormat="1" ht="15.75">
      <c r="A31" s="113" t="s">
        <v>15</v>
      </c>
      <c r="B31" s="114">
        <v>1594.61</v>
      </c>
      <c r="C31" s="115">
        <v>161001743</v>
      </c>
      <c r="D31" s="116">
        <v>44687</v>
      </c>
      <c r="E31" s="117">
        <v>4733</v>
      </c>
      <c r="F31" s="117">
        <v>2954</v>
      </c>
    </row>
    <row r="32" spans="1:6" s="118" customFormat="1" ht="15.75">
      <c r="A32" s="113" t="s">
        <v>31</v>
      </c>
      <c r="B32" s="114">
        <v>519.89</v>
      </c>
      <c r="C32" s="115">
        <v>161001743</v>
      </c>
      <c r="D32" s="116">
        <v>44687</v>
      </c>
      <c r="E32" s="117">
        <v>4733</v>
      </c>
      <c r="F32" s="117">
        <v>2954</v>
      </c>
    </row>
    <row r="33" spans="1:6" s="118" customFormat="1" ht="15.75">
      <c r="A33" s="113" t="s">
        <v>19</v>
      </c>
      <c r="B33" s="114">
        <v>4008.1</v>
      </c>
      <c r="C33" s="115">
        <v>162001414</v>
      </c>
      <c r="D33" s="116">
        <v>44688</v>
      </c>
      <c r="E33" s="117">
        <v>3896</v>
      </c>
      <c r="F33" s="117">
        <v>2992</v>
      </c>
    </row>
    <row r="34" spans="1:6" s="118" customFormat="1" ht="15.75">
      <c r="A34" s="113" t="s">
        <v>20</v>
      </c>
      <c r="B34" s="114">
        <v>3692.7</v>
      </c>
      <c r="C34" s="115">
        <v>151000153</v>
      </c>
      <c r="D34" s="116">
        <v>44689</v>
      </c>
      <c r="E34" s="117">
        <v>5113</v>
      </c>
      <c r="F34" s="117">
        <v>3338</v>
      </c>
    </row>
    <row r="35" spans="1:6" s="118" customFormat="1" ht="15.75">
      <c r="A35" s="113" t="s">
        <v>27</v>
      </c>
      <c r="B35" s="114">
        <v>4002.75</v>
      </c>
      <c r="C35" s="115">
        <v>462000168</v>
      </c>
      <c r="D35" s="116">
        <v>44690</v>
      </c>
      <c r="E35" s="117">
        <v>4206</v>
      </c>
      <c r="F35" s="117">
        <v>3461</v>
      </c>
    </row>
    <row r="36" spans="1:6" s="118" customFormat="1" ht="15.75">
      <c r="A36" s="113" t="s">
        <v>16</v>
      </c>
      <c r="B36" s="114">
        <v>3975.9</v>
      </c>
      <c r="C36" s="115">
        <v>162001415</v>
      </c>
      <c r="D36" s="116">
        <v>44689</v>
      </c>
      <c r="E36" s="117">
        <v>3555</v>
      </c>
      <c r="F36" s="117">
        <v>2566</v>
      </c>
    </row>
    <row r="37" spans="1:6" s="118" customFormat="1" ht="15.75">
      <c r="A37" s="113" t="s">
        <v>31</v>
      </c>
      <c r="B37" s="114">
        <v>900.01</v>
      </c>
      <c r="C37" s="115">
        <v>161001744</v>
      </c>
      <c r="D37" s="116">
        <v>44689</v>
      </c>
      <c r="E37" s="117">
        <v>4765</v>
      </c>
      <c r="F37" s="117">
        <v>2628</v>
      </c>
    </row>
    <row r="38" spans="1:6" s="118" customFormat="1" ht="15.75">
      <c r="A38" s="113" t="s">
        <v>24</v>
      </c>
      <c r="B38" s="114">
        <v>1592.99</v>
      </c>
      <c r="C38" s="115">
        <v>161001744</v>
      </c>
      <c r="D38" s="116">
        <v>44689</v>
      </c>
      <c r="E38" s="117">
        <v>4765</v>
      </c>
      <c r="F38" s="117">
        <v>2628</v>
      </c>
    </row>
    <row r="39" spans="1:6" s="118" customFormat="1" ht="15.75">
      <c r="A39" s="113" t="s">
        <v>26</v>
      </c>
      <c r="B39" s="114">
        <v>1144.5999999999999</v>
      </c>
      <c r="C39" s="115">
        <v>161002025</v>
      </c>
      <c r="D39" s="116">
        <v>44689</v>
      </c>
      <c r="E39" s="117">
        <v>4283</v>
      </c>
      <c r="F39" s="117">
        <v>2810</v>
      </c>
    </row>
    <row r="40" spans="1:6" s="118" customFormat="1" ht="15.75">
      <c r="A40" s="113" t="s">
        <v>13</v>
      </c>
      <c r="B40" s="114">
        <v>3017.47</v>
      </c>
      <c r="C40" s="115">
        <v>161009131</v>
      </c>
      <c r="D40" s="116">
        <v>44689</v>
      </c>
      <c r="E40" s="117">
        <v>4776</v>
      </c>
      <c r="F40" s="117">
        <v>3059</v>
      </c>
    </row>
    <row r="41" spans="1:6" s="118" customFormat="1" ht="15.75">
      <c r="A41" s="113" t="s">
        <v>14</v>
      </c>
      <c r="B41" s="114">
        <v>942.43</v>
      </c>
      <c r="C41" s="115">
        <v>161009131</v>
      </c>
      <c r="D41" s="116">
        <v>44689</v>
      </c>
      <c r="E41" s="117">
        <v>4465</v>
      </c>
      <c r="F41" s="117">
        <v>3220</v>
      </c>
    </row>
    <row r="42" spans="1:6" s="118" customFormat="1" ht="15.75">
      <c r="A42" s="113" t="s">
        <v>13</v>
      </c>
      <c r="B42" s="114">
        <v>2977.76</v>
      </c>
      <c r="C42" s="115">
        <v>161009133</v>
      </c>
      <c r="D42" s="116">
        <v>44690</v>
      </c>
      <c r="E42" s="117">
        <v>5303</v>
      </c>
      <c r="F42" s="117">
        <v>3180</v>
      </c>
    </row>
    <row r="43" spans="1:6" s="118" customFormat="1" ht="15.75">
      <c r="A43" s="113" t="s">
        <v>14</v>
      </c>
      <c r="B43" s="114">
        <v>1132.44</v>
      </c>
      <c r="C43" s="115">
        <v>161009133</v>
      </c>
      <c r="D43" s="116">
        <v>44690</v>
      </c>
      <c r="E43" s="117">
        <v>4921</v>
      </c>
      <c r="F43" s="117">
        <v>3241</v>
      </c>
    </row>
    <row r="44" spans="1:6" s="118" customFormat="1" ht="15.75">
      <c r="A44" s="113" t="s">
        <v>29</v>
      </c>
      <c r="B44" s="114">
        <v>3900.1</v>
      </c>
      <c r="C44" s="115">
        <v>161014642</v>
      </c>
      <c r="D44" s="116">
        <v>44690</v>
      </c>
      <c r="E44" s="117">
        <v>3311</v>
      </c>
      <c r="F44" s="117">
        <v>4227</v>
      </c>
    </row>
    <row r="45" spans="1:6" s="118" customFormat="1" ht="15.75">
      <c r="A45" s="113" t="s">
        <v>57</v>
      </c>
      <c r="B45" s="119">
        <v>3913.6</v>
      </c>
      <c r="C45" s="115">
        <v>161014644</v>
      </c>
      <c r="D45" s="116">
        <v>44690</v>
      </c>
      <c r="E45" s="117">
        <v>4493</v>
      </c>
      <c r="F45" s="117">
        <v>4094</v>
      </c>
    </row>
    <row r="46" spans="1:6" s="118" customFormat="1" ht="15.75">
      <c r="A46" s="113" t="s">
        <v>30</v>
      </c>
      <c r="B46" s="119">
        <v>3659.35</v>
      </c>
      <c r="C46" s="115">
        <v>161002026</v>
      </c>
      <c r="D46" s="116">
        <v>44691</v>
      </c>
      <c r="E46" s="117">
        <v>4817</v>
      </c>
      <c r="F46" s="117">
        <v>3646</v>
      </c>
    </row>
    <row r="47" spans="1:6" s="118" customFormat="1" ht="15.75">
      <c r="A47" s="113" t="s">
        <v>27</v>
      </c>
      <c r="B47" s="119">
        <v>3797.5</v>
      </c>
      <c r="C47" s="115">
        <v>442000030</v>
      </c>
      <c r="D47" s="116">
        <v>44691</v>
      </c>
      <c r="E47" s="117">
        <v>4202</v>
      </c>
      <c r="F47" s="117">
        <v>4149</v>
      </c>
    </row>
    <row r="48" spans="1:6" s="118" customFormat="1" ht="15.75">
      <c r="A48" s="113" t="s">
        <v>15</v>
      </c>
      <c r="B48" s="119">
        <v>1921.55</v>
      </c>
      <c r="C48" s="115">
        <v>161001745</v>
      </c>
      <c r="D48" s="116">
        <v>44692</v>
      </c>
      <c r="E48" s="117">
        <v>4826</v>
      </c>
      <c r="F48" s="117">
        <v>3527</v>
      </c>
    </row>
    <row r="49" spans="1:6" s="118" customFormat="1" ht="15.75">
      <c r="A49" s="113" t="s">
        <v>8</v>
      </c>
      <c r="B49" s="114">
        <v>1973.05</v>
      </c>
      <c r="C49" s="115">
        <v>161001688</v>
      </c>
      <c r="D49" s="116">
        <v>44691</v>
      </c>
      <c r="E49" s="117">
        <v>4530</v>
      </c>
      <c r="F49" s="117">
        <v>3548</v>
      </c>
    </row>
    <row r="50" spans="1:6" s="118" customFormat="1" ht="15.75">
      <c r="A50" s="113" t="s">
        <v>13</v>
      </c>
      <c r="B50" s="114">
        <v>2945.08</v>
      </c>
      <c r="C50" s="115">
        <v>161009137</v>
      </c>
      <c r="D50" s="116">
        <v>44692</v>
      </c>
      <c r="E50" s="117">
        <v>5143</v>
      </c>
      <c r="F50" s="117">
        <v>2867</v>
      </c>
    </row>
    <row r="51" spans="1:6" s="118" customFormat="1" ht="15.75">
      <c r="A51" s="113" t="s">
        <v>14</v>
      </c>
      <c r="B51" s="114">
        <v>1004.27</v>
      </c>
      <c r="C51" s="115">
        <v>161009137</v>
      </c>
      <c r="D51" s="116">
        <v>44692</v>
      </c>
      <c r="E51" s="117">
        <v>4622</v>
      </c>
      <c r="F51" s="117">
        <v>3276</v>
      </c>
    </row>
    <row r="52" spans="1:6" s="118" customFormat="1" ht="15.75">
      <c r="A52" s="113" t="s">
        <v>16</v>
      </c>
      <c r="B52" s="120">
        <v>3977.65</v>
      </c>
      <c r="C52" s="115">
        <v>162001419</v>
      </c>
      <c r="D52" s="116">
        <v>44691</v>
      </c>
      <c r="E52" s="117">
        <v>3925</v>
      </c>
      <c r="F52" s="121">
        <v>3772</v>
      </c>
    </row>
    <row r="53" spans="1:6" s="118" customFormat="1" ht="15.75">
      <c r="A53" s="113" t="s">
        <v>27</v>
      </c>
      <c r="B53" s="120">
        <v>3935.65</v>
      </c>
      <c r="C53" s="115">
        <v>462000169</v>
      </c>
      <c r="D53" s="116">
        <v>44692</v>
      </c>
      <c r="E53" s="117">
        <v>3922</v>
      </c>
      <c r="F53" s="117">
        <v>3468</v>
      </c>
    </row>
    <row r="54" spans="1:6" s="118" customFormat="1" ht="15.75">
      <c r="A54" s="113" t="s">
        <v>13</v>
      </c>
      <c r="B54" s="114">
        <v>3076.25</v>
      </c>
      <c r="C54" s="115">
        <v>161009140</v>
      </c>
      <c r="D54" s="116">
        <v>44693</v>
      </c>
      <c r="E54" s="117">
        <v>4198</v>
      </c>
      <c r="F54" s="117">
        <v>2635</v>
      </c>
    </row>
    <row r="55" spans="1:6" s="118" customFormat="1" ht="15.75">
      <c r="A55" s="113" t="s">
        <v>14</v>
      </c>
      <c r="B55" s="114">
        <v>1041.6500000000001</v>
      </c>
      <c r="C55" s="115">
        <v>161009140</v>
      </c>
      <c r="D55" s="116">
        <v>44693</v>
      </c>
      <c r="E55" s="117">
        <v>4496</v>
      </c>
      <c r="F55" s="117">
        <v>4176</v>
      </c>
    </row>
    <row r="56" spans="1:6" s="118" customFormat="1" ht="15.75">
      <c r="A56" s="113" t="s">
        <v>8</v>
      </c>
      <c r="B56" s="114">
        <v>1803.5</v>
      </c>
      <c r="C56" s="115">
        <v>161001689</v>
      </c>
      <c r="D56" s="116">
        <v>44693</v>
      </c>
      <c r="E56" s="117">
        <v>4354</v>
      </c>
      <c r="F56" s="117">
        <v>3697</v>
      </c>
    </row>
    <row r="57" spans="1:6" s="118" customFormat="1" ht="15.75">
      <c r="A57" s="113" t="s">
        <v>31</v>
      </c>
      <c r="B57" s="119">
        <v>1820.5</v>
      </c>
      <c r="C57" s="115">
        <v>161001746</v>
      </c>
      <c r="D57" s="116">
        <v>44693</v>
      </c>
      <c r="E57" s="117">
        <v>4715</v>
      </c>
      <c r="F57" s="117">
        <v>3669</v>
      </c>
    </row>
    <row r="58" spans="1:6" s="118" customFormat="1" ht="15.75">
      <c r="A58" s="113" t="s">
        <v>30</v>
      </c>
      <c r="B58" s="114">
        <v>3539.8</v>
      </c>
      <c r="C58" s="115">
        <v>161002027</v>
      </c>
      <c r="D58" s="116">
        <v>44694</v>
      </c>
      <c r="E58" s="117">
        <v>4900</v>
      </c>
      <c r="F58" s="117">
        <v>4037</v>
      </c>
    </row>
    <row r="59" spans="1:6" s="118" customFormat="1" ht="15.75">
      <c r="A59" s="113" t="s">
        <v>13</v>
      </c>
      <c r="B59" s="114">
        <v>2698.23</v>
      </c>
      <c r="C59" s="115">
        <v>161009143</v>
      </c>
      <c r="D59" s="116">
        <v>44694</v>
      </c>
      <c r="E59" s="117">
        <v>4705</v>
      </c>
      <c r="F59" s="117">
        <v>4466</v>
      </c>
    </row>
    <row r="60" spans="1:6" s="118" customFormat="1" ht="15.75">
      <c r="A60" s="113" t="s">
        <v>14</v>
      </c>
      <c r="B60" s="114">
        <v>1278.3699999999999</v>
      </c>
      <c r="C60" s="115">
        <v>161009143</v>
      </c>
      <c r="D60" s="116">
        <v>44694</v>
      </c>
      <c r="E60" s="117">
        <v>4671</v>
      </c>
      <c r="F60" s="117">
        <v>4278</v>
      </c>
    </row>
    <row r="61" spans="1:6" s="118" customFormat="1" ht="15.75">
      <c r="A61" s="113" t="s">
        <v>17</v>
      </c>
      <c r="B61" s="114">
        <v>3783</v>
      </c>
      <c r="C61" s="115">
        <v>162001421</v>
      </c>
      <c r="D61" s="116">
        <v>44694</v>
      </c>
      <c r="E61" s="117">
        <v>3239</v>
      </c>
      <c r="F61" s="117">
        <v>2015</v>
      </c>
    </row>
    <row r="62" spans="1:6" s="118" customFormat="1" ht="15.75">
      <c r="A62" s="113" t="s">
        <v>19</v>
      </c>
      <c r="B62" s="114">
        <v>3943.4</v>
      </c>
      <c r="C62" s="115">
        <v>162001422</v>
      </c>
      <c r="D62" s="116">
        <v>44695</v>
      </c>
      <c r="E62" s="117">
        <v>3525</v>
      </c>
      <c r="F62" s="117">
        <v>2515</v>
      </c>
    </row>
    <row r="63" spans="1:6" s="118" customFormat="1" ht="15.75">
      <c r="A63" s="113" t="s">
        <v>12</v>
      </c>
      <c r="B63" s="114">
        <v>3806.5</v>
      </c>
      <c r="C63" s="115">
        <v>462000171</v>
      </c>
      <c r="D63" s="116">
        <v>44694</v>
      </c>
      <c r="E63" s="117">
        <v>4606</v>
      </c>
      <c r="F63" s="117">
        <v>3183</v>
      </c>
    </row>
    <row r="64" spans="1:6" s="118" customFormat="1" ht="15.75">
      <c r="A64" s="113" t="s">
        <v>20</v>
      </c>
      <c r="B64" s="114">
        <v>2979.3</v>
      </c>
      <c r="C64" s="115">
        <v>161009145</v>
      </c>
      <c r="D64" s="116">
        <v>44696</v>
      </c>
      <c r="E64" s="117">
        <v>4364</v>
      </c>
      <c r="F64" s="117">
        <v>3835</v>
      </c>
    </row>
    <row r="65" spans="1:6" s="118" customFormat="1" ht="15.75">
      <c r="A65" s="113" t="s">
        <v>15</v>
      </c>
      <c r="B65" s="114">
        <v>1938.3</v>
      </c>
      <c r="C65" s="115">
        <v>161001747</v>
      </c>
      <c r="D65" s="116">
        <v>44696</v>
      </c>
      <c r="E65" s="117">
        <v>4141</v>
      </c>
      <c r="F65" s="117">
        <v>3464</v>
      </c>
    </row>
    <row r="66" spans="1:6" s="118" customFormat="1" ht="15.75">
      <c r="A66" s="113" t="s">
        <v>26</v>
      </c>
      <c r="B66" s="114">
        <v>1694.3</v>
      </c>
      <c r="C66" s="115">
        <v>161002028</v>
      </c>
      <c r="D66" s="116">
        <v>44696</v>
      </c>
      <c r="E66" s="117">
        <v>4381</v>
      </c>
      <c r="F66" s="117">
        <v>3312</v>
      </c>
    </row>
    <row r="67" spans="1:6" s="118" customFormat="1" ht="15.75">
      <c r="A67" s="113" t="s">
        <v>16</v>
      </c>
      <c r="B67" s="114">
        <v>3884.2</v>
      </c>
      <c r="C67" s="115">
        <v>162001424</v>
      </c>
      <c r="D67" s="116">
        <v>44696</v>
      </c>
      <c r="E67" s="117">
        <v>3713</v>
      </c>
      <c r="F67" s="117">
        <v>2831</v>
      </c>
    </row>
    <row r="68" spans="1:6" s="118" customFormat="1" ht="15.75">
      <c r="A68" s="113" t="s">
        <v>19</v>
      </c>
      <c r="B68" s="114">
        <v>3837.15</v>
      </c>
      <c r="C68" s="115">
        <v>162001426</v>
      </c>
      <c r="D68" s="116">
        <v>44697</v>
      </c>
      <c r="E68" s="117">
        <v>4029</v>
      </c>
      <c r="F68" s="117">
        <v>2009</v>
      </c>
    </row>
    <row r="69" spans="1:6" s="118" customFormat="1" ht="15.75">
      <c r="A69" s="113" t="s">
        <v>20</v>
      </c>
      <c r="B69" s="114">
        <v>3710.15</v>
      </c>
      <c r="C69" s="115">
        <v>161009149</v>
      </c>
      <c r="D69" s="116">
        <v>44698</v>
      </c>
      <c r="E69" s="117">
        <v>4716</v>
      </c>
      <c r="F69" s="117">
        <v>3727</v>
      </c>
    </row>
    <row r="70" spans="1:6" s="118" customFormat="1" ht="15.75">
      <c r="A70" s="113" t="s">
        <v>24</v>
      </c>
      <c r="B70" s="114">
        <v>315.32</v>
      </c>
      <c r="C70" s="115">
        <v>161001748</v>
      </c>
      <c r="D70" s="116">
        <v>44697</v>
      </c>
      <c r="E70" s="117">
        <v>4806</v>
      </c>
      <c r="F70" s="117">
        <v>3668</v>
      </c>
    </row>
    <row r="71" spans="1:6" s="118" customFormat="1" ht="15.75">
      <c r="A71" s="113" t="s">
        <v>15</v>
      </c>
      <c r="B71" s="119">
        <v>1441.68</v>
      </c>
      <c r="C71" s="115">
        <v>161001748</v>
      </c>
      <c r="D71" s="116">
        <v>44697</v>
      </c>
      <c r="E71" s="117">
        <v>4806</v>
      </c>
      <c r="F71" s="117">
        <v>3668</v>
      </c>
    </row>
    <row r="72" spans="1:6" s="118" customFormat="1" ht="15.75">
      <c r="A72" s="113" t="s">
        <v>8</v>
      </c>
      <c r="B72" s="119">
        <v>2148.3000000000002</v>
      </c>
      <c r="C72" s="115">
        <v>161001690</v>
      </c>
      <c r="D72" s="116">
        <v>44697</v>
      </c>
      <c r="E72" s="117">
        <v>4530</v>
      </c>
      <c r="F72" s="117">
        <v>3216</v>
      </c>
    </row>
    <row r="73" spans="1:6" s="118" customFormat="1" ht="15.75">
      <c r="A73" s="113" t="s">
        <v>13</v>
      </c>
      <c r="B73" s="119">
        <v>3057.05</v>
      </c>
      <c r="C73" s="115">
        <v>161009151</v>
      </c>
      <c r="D73" s="116">
        <v>44698</v>
      </c>
      <c r="E73" s="117">
        <v>5176</v>
      </c>
      <c r="F73" s="117">
        <v>4076</v>
      </c>
    </row>
    <row r="74" spans="1:6" s="118" customFormat="1" ht="15.75">
      <c r="A74" s="113" t="s">
        <v>14</v>
      </c>
      <c r="B74" s="119">
        <v>727.45</v>
      </c>
      <c r="C74" s="115">
        <v>161009151</v>
      </c>
      <c r="D74" s="116">
        <v>44698</v>
      </c>
      <c r="E74" s="117">
        <v>4859</v>
      </c>
      <c r="F74" s="117">
        <v>4454</v>
      </c>
    </row>
    <row r="75" spans="1:6" s="118" customFormat="1" ht="15.75">
      <c r="A75" s="113" t="s">
        <v>11</v>
      </c>
      <c r="B75" s="114">
        <v>3915.25</v>
      </c>
      <c r="C75" s="115">
        <v>161014672</v>
      </c>
      <c r="D75" s="116">
        <v>44697</v>
      </c>
      <c r="E75" s="117">
        <v>3424</v>
      </c>
      <c r="F75" s="117">
        <v>3062</v>
      </c>
    </row>
    <row r="76" spans="1:6" s="118" customFormat="1" ht="15.75">
      <c r="A76" s="113" t="s">
        <v>13</v>
      </c>
      <c r="B76" s="114">
        <v>775.35</v>
      </c>
      <c r="C76" s="115">
        <v>161009153</v>
      </c>
      <c r="D76" s="116">
        <v>44699</v>
      </c>
      <c r="E76" s="117">
        <v>4593</v>
      </c>
      <c r="F76" s="117">
        <v>4284</v>
      </c>
    </row>
    <row r="77" spans="1:6" s="118" customFormat="1" ht="15.75">
      <c r="A77" s="113" t="s">
        <v>20</v>
      </c>
      <c r="B77" s="114">
        <v>2212.4499999999998</v>
      </c>
      <c r="C77" s="115">
        <v>161009153</v>
      </c>
      <c r="D77" s="116">
        <v>44699</v>
      </c>
      <c r="E77" s="117">
        <v>4695</v>
      </c>
      <c r="F77" s="117">
        <v>3867</v>
      </c>
    </row>
    <row r="78" spans="1:6" s="118" customFormat="1" ht="15.75">
      <c r="A78" s="113" t="s">
        <v>30</v>
      </c>
      <c r="B78" s="120">
        <v>3677.1</v>
      </c>
      <c r="C78" s="115">
        <v>161002029</v>
      </c>
      <c r="D78" s="116" t="s">
        <v>58</v>
      </c>
      <c r="E78" s="117">
        <v>4769</v>
      </c>
      <c r="F78" s="117">
        <v>3253</v>
      </c>
    </row>
    <row r="79" spans="1:6" s="118" customFormat="1" ht="15.75">
      <c r="A79" s="113" t="s">
        <v>59</v>
      </c>
      <c r="B79" s="120">
        <v>3514.6</v>
      </c>
      <c r="C79" s="115">
        <v>161002413</v>
      </c>
      <c r="D79" s="116">
        <v>44699</v>
      </c>
      <c r="E79" s="117">
        <v>3679</v>
      </c>
      <c r="F79" s="117">
        <v>3637</v>
      </c>
    </row>
    <row r="80" spans="1:6" s="118" customFormat="1" ht="15.75">
      <c r="A80" s="113" t="s">
        <v>60</v>
      </c>
      <c r="B80" s="114">
        <v>3965.4</v>
      </c>
      <c r="C80" s="115">
        <v>162001427</v>
      </c>
      <c r="D80" s="116">
        <v>44699</v>
      </c>
      <c r="E80" s="117">
        <v>3923</v>
      </c>
      <c r="F80" s="117">
        <v>3032</v>
      </c>
    </row>
    <row r="81" spans="1:6" s="118" customFormat="1" ht="15.75">
      <c r="A81" s="113" t="s">
        <v>31</v>
      </c>
      <c r="B81" s="114">
        <v>1898.9</v>
      </c>
      <c r="C81" s="115">
        <v>161001749</v>
      </c>
      <c r="D81" s="116">
        <v>44699</v>
      </c>
      <c r="E81" s="117">
        <v>3932</v>
      </c>
      <c r="F81" s="117">
        <v>3581</v>
      </c>
    </row>
    <row r="82" spans="1:6" s="118" customFormat="1" ht="15.75">
      <c r="A82" s="113" t="s">
        <v>8</v>
      </c>
      <c r="B82" s="114">
        <v>2016.2</v>
      </c>
      <c r="C82" s="115">
        <v>161001691</v>
      </c>
      <c r="D82" s="116">
        <v>44699</v>
      </c>
      <c r="E82" s="117">
        <v>4309</v>
      </c>
      <c r="F82" s="117">
        <v>3464</v>
      </c>
    </row>
    <row r="83" spans="1:6" s="118" customFormat="1" ht="15.75">
      <c r="A83" s="113" t="s">
        <v>12</v>
      </c>
      <c r="B83" s="119">
        <v>3917.7</v>
      </c>
      <c r="C83" s="115">
        <v>462000178</v>
      </c>
      <c r="D83" s="116">
        <v>44700</v>
      </c>
      <c r="E83" s="117">
        <v>4815</v>
      </c>
      <c r="F83" s="117">
        <v>3038</v>
      </c>
    </row>
    <row r="84" spans="1:6" s="118" customFormat="1" ht="15.75">
      <c r="A84" s="113" t="s">
        <v>16</v>
      </c>
      <c r="B84" s="114">
        <v>3998</v>
      </c>
      <c r="C84" s="115">
        <v>162001428</v>
      </c>
      <c r="D84" s="116">
        <v>44700</v>
      </c>
      <c r="E84" s="117">
        <v>4487</v>
      </c>
      <c r="F84" s="121">
        <v>2672</v>
      </c>
    </row>
    <row r="85" spans="1:6" s="118" customFormat="1" ht="15.75">
      <c r="A85" s="113" t="s">
        <v>12</v>
      </c>
      <c r="B85" s="114">
        <v>3977.1</v>
      </c>
      <c r="C85" s="115">
        <v>462000181</v>
      </c>
      <c r="D85" s="116">
        <v>44701</v>
      </c>
      <c r="E85" s="117">
        <v>4037</v>
      </c>
      <c r="F85" s="117">
        <v>3005</v>
      </c>
    </row>
    <row r="86" spans="1:6" s="118" customFormat="1" ht="15.75">
      <c r="A86" s="113" t="s">
        <v>26</v>
      </c>
      <c r="B86" s="114">
        <v>1295.8499999999999</v>
      </c>
      <c r="C86" s="115">
        <v>161002030</v>
      </c>
      <c r="D86" s="116">
        <v>44702</v>
      </c>
      <c r="E86" s="117">
        <v>4249</v>
      </c>
      <c r="F86" s="117">
        <v>3555</v>
      </c>
    </row>
    <row r="87" spans="1:6" s="118" customFormat="1" ht="15.75">
      <c r="A87" s="113" t="s">
        <v>24</v>
      </c>
      <c r="B87" s="114">
        <v>536.33000000000004</v>
      </c>
      <c r="C87" s="115">
        <v>161001750</v>
      </c>
      <c r="D87" s="116">
        <v>44702</v>
      </c>
      <c r="E87" s="117">
        <v>4752</v>
      </c>
      <c r="F87" s="117">
        <v>3009</v>
      </c>
    </row>
    <row r="88" spans="1:6" s="118" customFormat="1" ht="15.75">
      <c r="A88" s="113" t="s">
        <v>15</v>
      </c>
      <c r="B88" s="114">
        <v>1777.62</v>
      </c>
      <c r="C88" s="115">
        <v>161001750</v>
      </c>
      <c r="D88" s="116">
        <v>44702</v>
      </c>
      <c r="E88" s="117">
        <v>4752</v>
      </c>
      <c r="F88" s="117">
        <v>3009</v>
      </c>
    </row>
    <row r="89" spans="1:6" s="118" customFormat="1" ht="15.75">
      <c r="A89" s="113" t="s">
        <v>17</v>
      </c>
      <c r="B89" s="114">
        <v>4063.05</v>
      </c>
      <c r="C89" s="115">
        <v>162001432</v>
      </c>
      <c r="D89" s="116">
        <v>44702</v>
      </c>
      <c r="E89" s="117">
        <v>3815</v>
      </c>
      <c r="F89" s="121">
        <v>2908</v>
      </c>
    </row>
    <row r="90" spans="1:6" s="118" customFormat="1" ht="15.75">
      <c r="A90" s="113" t="s">
        <v>28</v>
      </c>
      <c r="B90" s="119">
        <v>3994.8</v>
      </c>
      <c r="C90" s="115">
        <v>462000182</v>
      </c>
      <c r="D90" s="116">
        <v>44702</v>
      </c>
      <c r="E90" s="117">
        <v>4039</v>
      </c>
      <c r="F90" s="121">
        <v>3374</v>
      </c>
    </row>
    <row r="91" spans="1:6" s="118" customFormat="1" ht="15.75">
      <c r="A91" s="113" t="s">
        <v>30</v>
      </c>
      <c r="B91" s="119">
        <v>3480.5</v>
      </c>
      <c r="C91" s="115">
        <v>161002031</v>
      </c>
      <c r="D91" s="116">
        <v>44702</v>
      </c>
      <c r="E91" s="117">
        <v>4855</v>
      </c>
      <c r="F91" s="121">
        <v>2228</v>
      </c>
    </row>
    <row r="92" spans="1:6" s="118" customFormat="1" ht="15.75">
      <c r="A92" s="113" t="s">
        <v>13</v>
      </c>
      <c r="B92" s="119">
        <v>2917.81</v>
      </c>
      <c r="C92" s="115">
        <v>161009158</v>
      </c>
      <c r="D92" s="116">
        <v>44703</v>
      </c>
      <c r="E92" s="117">
        <v>4895</v>
      </c>
      <c r="F92" s="121">
        <v>3912</v>
      </c>
    </row>
    <row r="93" spans="1:6" s="118" customFormat="1" ht="15.75">
      <c r="A93" s="113" t="s">
        <v>14</v>
      </c>
      <c r="B93" s="114">
        <v>906.19</v>
      </c>
      <c r="C93" s="115">
        <v>161009158</v>
      </c>
      <c r="D93" s="116">
        <v>44703</v>
      </c>
      <c r="E93" s="117">
        <v>4736</v>
      </c>
      <c r="F93" s="121">
        <v>4261</v>
      </c>
    </row>
    <row r="94" spans="1:6" s="118" customFormat="1" ht="15.75">
      <c r="A94" s="113" t="s">
        <v>19</v>
      </c>
      <c r="B94" s="122">
        <v>4045.8</v>
      </c>
      <c r="C94" s="115">
        <v>102001434</v>
      </c>
      <c r="D94" s="116">
        <v>44703</v>
      </c>
      <c r="E94" s="117">
        <v>4668</v>
      </c>
      <c r="F94" s="121">
        <v>3018</v>
      </c>
    </row>
    <row r="95" spans="1:6" s="118" customFormat="1" ht="15.75">
      <c r="A95" s="113" t="s">
        <v>13</v>
      </c>
      <c r="B95" s="122">
        <v>2888.02</v>
      </c>
      <c r="C95" s="115">
        <v>161009159</v>
      </c>
      <c r="D95" s="116">
        <v>44704</v>
      </c>
      <c r="E95" s="117">
        <v>4584</v>
      </c>
      <c r="F95" s="121">
        <v>4004</v>
      </c>
    </row>
    <row r="96" spans="1:6" s="118" customFormat="1" ht="15.75">
      <c r="A96" s="113" t="s">
        <v>14</v>
      </c>
      <c r="B96" s="122">
        <v>992.18</v>
      </c>
      <c r="C96" s="115">
        <v>161009159</v>
      </c>
      <c r="D96" s="116">
        <v>44704</v>
      </c>
      <c r="E96" s="117">
        <v>4102</v>
      </c>
      <c r="F96" s="121">
        <v>3978</v>
      </c>
    </row>
    <row r="97" spans="1:6" s="118" customFormat="1" ht="15.75">
      <c r="A97" s="113" t="s">
        <v>13</v>
      </c>
      <c r="B97" s="122">
        <v>3016.9</v>
      </c>
      <c r="C97" s="115">
        <v>161009161</v>
      </c>
      <c r="D97" s="116">
        <v>44704</v>
      </c>
      <c r="E97" s="117">
        <v>4791</v>
      </c>
      <c r="F97" s="121">
        <v>3744</v>
      </c>
    </row>
    <row r="98" spans="1:6" s="118" customFormat="1" ht="15.75">
      <c r="A98" s="113" t="s">
        <v>14</v>
      </c>
      <c r="B98" s="114">
        <v>1056.5</v>
      </c>
      <c r="C98" s="115">
        <v>161009161</v>
      </c>
      <c r="D98" s="116">
        <v>44704</v>
      </c>
      <c r="E98" s="117">
        <v>4282</v>
      </c>
      <c r="F98" s="121">
        <v>3379</v>
      </c>
    </row>
    <row r="99" spans="1:6" s="118" customFormat="1" ht="15.75">
      <c r="A99" s="113" t="s">
        <v>27</v>
      </c>
      <c r="B99" s="114">
        <v>4029.15</v>
      </c>
      <c r="C99" s="115">
        <v>462000183</v>
      </c>
      <c r="D99" s="116">
        <v>44703</v>
      </c>
      <c r="E99" s="117">
        <v>5044</v>
      </c>
      <c r="F99" s="121">
        <v>2731</v>
      </c>
    </row>
    <row r="100" spans="1:6" s="118" customFormat="1" ht="15.75">
      <c r="A100" s="113" t="s">
        <v>16</v>
      </c>
      <c r="B100" s="114">
        <v>3727.8</v>
      </c>
      <c r="C100" s="115">
        <v>142000135</v>
      </c>
      <c r="D100" s="116">
        <v>44704</v>
      </c>
      <c r="E100" s="117">
        <v>3543</v>
      </c>
      <c r="F100" s="121">
        <v>2539</v>
      </c>
    </row>
    <row r="101" spans="1:6" s="118" customFormat="1" ht="15.75">
      <c r="A101" s="113" t="s">
        <v>12</v>
      </c>
      <c r="B101" s="114">
        <v>4035.45</v>
      </c>
      <c r="C101" s="115">
        <v>442000034</v>
      </c>
      <c r="D101" s="116" t="s">
        <v>61</v>
      </c>
      <c r="E101" s="117">
        <v>3370</v>
      </c>
      <c r="F101" s="121">
        <v>2259</v>
      </c>
    </row>
    <row r="102" spans="1:6" s="118" customFormat="1" ht="15.75">
      <c r="A102" s="113" t="s">
        <v>30</v>
      </c>
      <c r="B102" s="122">
        <v>3632.75</v>
      </c>
      <c r="C102" s="115">
        <v>161002032</v>
      </c>
      <c r="D102" s="116">
        <v>44706</v>
      </c>
      <c r="E102" s="117">
        <v>4681</v>
      </c>
      <c r="F102" s="121">
        <v>3390</v>
      </c>
    </row>
    <row r="103" spans="1:6" s="118" customFormat="1" ht="15.75">
      <c r="A103" s="113" t="s">
        <v>13</v>
      </c>
      <c r="B103" s="114">
        <v>4021.05</v>
      </c>
      <c r="C103" s="115">
        <v>161009164</v>
      </c>
      <c r="D103" s="116">
        <v>44706</v>
      </c>
      <c r="E103" s="117">
        <v>4780</v>
      </c>
      <c r="F103" s="121">
        <v>4485</v>
      </c>
    </row>
    <row r="104" spans="1:6" s="118" customFormat="1" ht="15.75">
      <c r="A104" s="113" t="s">
        <v>13</v>
      </c>
      <c r="B104" s="114">
        <v>1262.406779661017</v>
      </c>
      <c r="C104" s="115">
        <v>161009165</v>
      </c>
      <c r="D104" s="116">
        <v>44707</v>
      </c>
      <c r="E104" s="117">
        <v>4840</v>
      </c>
      <c r="F104" s="121">
        <v>4134</v>
      </c>
    </row>
    <row r="105" spans="1:6" s="118" customFormat="1" ht="15.75">
      <c r="A105" s="113" t="s">
        <v>20</v>
      </c>
      <c r="B105" s="122">
        <v>2461.6932203389829</v>
      </c>
      <c r="C105" s="115">
        <v>161009165</v>
      </c>
      <c r="D105" s="116">
        <v>44707</v>
      </c>
      <c r="E105" s="117">
        <v>4376</v>
      </c>
      <c r="F105" s="121">
        <v>3922</v>
      </c>
    </row>
    <row r="106" spans="1:6" s="118" customFormat="1" ht="15.75">
      <c r="A106" s="113" t="s">
        <v>62</v>
      </c>
      <c r="B106" s="122">
        <v>686.64</v>
      </c>
      <c r="C106" s="115">
        <v>161009167</v>
      </c>
      <c r="D106" s="116">
        <v>44707</v>
      </c>
      <c r="E106" s="117">
        <v>4658</v>
      </c>
      <c r="F106" s="121">
        <v>2724</v>
      </c>
    </row>
    <row r="107" spans="1:6" s="118" customFormat="1" ht="15.75">
      <c r="A107" s="113" t="s">
        <v>20</v>
      </c>
      <c r="B107" s="114">
        <v>3259.96</v>
      </c>
      <c r="C107" s="115">
        <v>161009167</v>
      </c>
      <c r="D107" s="116">
        <v>44707</v>
      </c>
      <c r="E107" s="117">
        <v>4484</v>
      </c>
      <c r="F107" s="121">
        <v>3637</v>
      </c>
    </row>
    <row r="108" spans="1:6" s="118" customFormat="1" ht="15.75">
      <c r="A108" s="113" t="s">
        <v>13</v>
      </c>
      <c r="B108" s="114">
        <v>1697.55</v>
      </c>
      <c r="C108" s="115">
        <v>161009169</v>
      </c>
      <c r="D108" s="116">
        <v>44708</v>
      </c>
      <c r="E108" s="117">
        <v>4599</v>
      </c>
      <c r="F108" s="121">
        <v>4146</v>
      </c>
    </row>
    <row r="109" spans="1:6" s="118" customFormat="1" ht="15.75">
      <c r="A109" s="113" t="s">
        <v>20</v>
      </c>
      <c r="B109" s="114">
        <v>2211.85</v>
      </c>
      <c r="C109" s="115">
        <v>161009169</v>
      </c>
      <c r="D109" s="116">
        <v>44708</v>
      </c>
      <c r="E109" s="117">
        <v>4536</v>
      </c>
      <c r="F109" s="121">
        <v>4265</v>
      </c>
    </row>
    <row r="110" spans="1:6" s="118" customFormat="1" ht="15.75">
      <c r="A110" s="113" t="s">
        <v>16</v>
      </c>
      <c r="B110" s="114">
        <v>4005</v>
      </c>
      <c r="C110" s="115">
        <v>162001438</v>
      </c>
      <c r="D110" s="116">
        <v>44708</v>
      </c>
      <c r="E110" s="117">
        <v>4232</v>
      </c>
      <c r="F110" s="121">
        <v>2300</v>
      </c>
    </row>
    <row r="111" spans="1:6" s="118" customFormat="1" ht="15.75">
      <c r="A111" s="113" t="s">
        <v>13</v>
      </c>
      <c r="B111" s="114">
        <v>3277.22</v>
      </c>
      <c r="C111" s="115">
        <v>161009172</v>
      </c>
      <c r="D111" s="116">
        <v>44709</v>
      </c>
      <c r="E111" s="117">
        <v>4695</v>
      </c>
      <c r="F111" s="121">
        <v>3594</v>
      </c>
    </row>
    <row r="112" spans="1:6" s="118" customFormat="1" ht="15.75">
      <c r="A112" s="113" t="s">
        <v>62</v>
      </c>
      <c r="B112" s="114">
        <v>686.43</v>
      </c>
      <c r="C112" s="115">
        <v>161009172</v>
      </c>
      <c r="D112" s="116">
        <v>44709</v>
      </c>
      <c r="E112" s="117">
        <v>4273</v>
      </c>
      <c r="F112" s="121">
        <v>3474</v>
      </c>
    </row>
    <row r="113" spans="1:6" s="118" customFormat="1" ht="15.75">
      <c r="A113" s="113" t="s">
        <v>28</v>
      </c>
      <c r="B113" s="114">
        <v>3863.5</v>
      </c>
      <c r="C113" s="115">
        <v>442000036</v>
      </c>
      <c r="D113" s="116">
        <v>44708</v>
      </c>
      <c r="E113" s="117">
        <v>3553</v>
      </c>
      <c r="F113" s="121">
        <v>3051</v>
      </c>
    </row>
    <row r="114" spans="1:6" s="118" customFormat="1" ht="15.75">
      <c r="A114" s="113" t="s">
        <v>27</v>
      </c>
      <c r="B114" s="114">
        <v>4051.5</v>
      </c>
      <c r="C114" s="115">
        <v>462000192</v>
      </c>
      <c r="D114" s="116">
        <v>44709</v>
      </c>
      <c r="E114" s="117">
        <v>3718</v>
      </c>
      <c r="F114" s="121">
        <v>2632</v>
      </c>
    </row>
    <row r="115" spans="1:6" s="118" customFormat="1" ht="15.75">
      <c r="A115" s="113" t="s">
        <v>13</v>
      </c>
      <c r="B115" s="114">
        <v>2594.91</v>
      </c>
      <c r="C115" s="115">
        <v>161009174</v>
      </c>
      <c r="D115" s="116">
        <v>44710</v>
      </c>
      <c r="E115" s="117">
        <v>4925</v>
      </c>
      <c r="F115" s="121">
        <v>4567</v>
      </c>
    </row>
    <row r="116" spans="1:6" s="118" customFormat="1" ht="15.75">
      <c r="A116" s="113" t="s">
        <v>14</v>
      </c>
      <c r="B116" s="114">
        <v>1254.99</v>
      </c>
      <c r="C116" s="115">
        <v>161009174</v>
      </c>
      <c r="D116" s="116">
        <v>44710</v>
      </c>
      <c r="E116" s="117">
        <v>4833</v>
      </c>
      <c r="F116" s="121">
        <v>4338</v>
      </c>
    </row>
    <row r="117" spans="1:6" s="118" customFormat="1" ht="15.75">
      <c r="A117" s="113" t="s">
        <v>8</v>
      </c>
      <c r="B117" s="114">
        <v>2027.1</v>
      </c>
      <c r="C117" s="115">
        <v>161001694</v>
      </c>
      <c r="D117" s="116">
        <v>44709</v>
      </c>
      <c r="E117" s="117">
        <v>4601</v>
      </c>
      <c r="F117" s="121">
        <v>3413</v>
      </c>
    </row>
    <row r="118" spans="1:6" s="118" customFormat="1" ht="15.75">
      <c r="A118" s="113" t="s">
        <v>24</v>
      </c>
      <c r="B118" s="114">
        <v>303.7</v>
      </c>
      <c r="C118" s="115">
        <v>161001754</v>
      </c>
      <c r="D118" s="116">
        <v>44709</v>
      </c>
      <c r="E118" s="117">
        <v>4688</v>
      </c>
      <c r="F118" s="121">
        <v>2935</v>
      </c>
    </row>
    <row r="119" spans="1:6" s="118" customFormat="1" ht="15.75">
      <c r="A119" s="113" t="s">
        <v>31</v>
      </c>
      <c r="B119" s="114">
        <v>1476.15</v>
      </c>
      <c r="C119" s="115">
        <v>161001754</v>
      </c>
      <c r="D119" s="116">
        <v>44709</v>
      </c>
      <c r="E119" s="117">
        <v>4688</v>
      </c>
      <c r="F119" s="121">
        <v>2935</v>
      </c>
    </row>
    <row r="120" spans="1:6" s="118" customFormat="1" ht="15.75">
      <c r="A120" s="113" t="s">
        <v>16</v>
      </c>
      <c r="B120" s="114">
        <v>4019.7</v>
      </c>
      <c r="C120" s="115">
        <v>162001441</v>
      </c>
      <c r="D120" s="116">
        <v>44710</v>
      </c>
      <c r="E120" s="117">
        <v>3783</v>
      </c>
      <c r="F120" s="121">
        <v>1732</v>
      </c>
    </row>
    <row r="121" spans="1:6" s="118" customFormat="1" ht="15.75">
      <c r="A121" s="113" t="s">
        <v>13</v>
      </c>
      <c r="B121" s="114">
        <v>2725.21</v>
      </c>
      <c r="C121" s="115">
        <v>161009175</v>
      </c>
      <c r="D121" s="116">
        <v>44710</v>
      </c>
      <c r="E121" s="117">
        <v>4553</v>
      </c>
      <c r="F121" s="121">
        <v>3186</v>
      </c>
    </row>
    <row r="122" spans="1:6" s="118" customFormat="1" ht="15.75">
      <c r="A122" s="113" t="s">
        <v>14</v>
      </c>
      <c r="B122" s="114">
        <v>1216.0899999999999</v>
      </c>
      <c r="C122" s="115">
        <v>161009175</v>
      </c>
      <c r="D122" s="116">
        <v>44710</v>
      </c>
      <c r="E122" s="117">
        <v>4593</v>
      </c>
      <c r="F122" s="121">
        <v>3218</v>
      </c>
    </row>
    <row r="123" spans="1:6" s="118" customFormat="1" ht="15.75">
      <c r="A123" s="113" t="s">
        <v>13</v>
      </c>
      <c r="B123" s="114">
        <v>1013</v>
      </c>
      <c r="C123" s="115">
        <v>161009177</v>
      </c>
      <c r="D123" s="116">
        <v>44711</v>
      </c>
      <c r="E123" s="117">
        <v>4237</v>
      </c>
      <c r="F123" s="121">
        <v>4375</v>
      </c>
    </row>
    <row r="124" spans="1:6" s="118" customFormat="1" ht="15.75">
      <c r="A124" s="113" t="s">
        <v>20</v>
      </c>
      <c r="B124" s="114">
        <v>2825.4</v>
      </c>
      <c r="C124" s="115">
        <v>161009177</v>
      </c>
      <c r="D124" s="116">
        <v>44711</v>
      </c>
      <c r="E124" s="117">
        <v>4662</v>
      </c>
      <c r="F124" s="121">
        <v>4184</v>
      </c>
    </row>
    <row r="125" spans="1:6" s="118" customFormat="1" ht="15.75">
      <c r="A125" s="113" t="s">
        <v>59</v>
      </c>
      <c r="B125" s="114">
        <v>3838.95</v>
      </c>
      <c r="C125" s="115">
        <v>161002421</v>
      </c>
      <c r="D125" s="116">
        <v>44710</v>
      </c>
      <c r="E125" s="117">
        <v>3670</v>
      </c>
      <c r="F125" s="121">
        <v>3560</v>
      </c>
    </row>
    <row r="126" spans="1:6" s="118" customFormat="1" ht="15.75">
      <c r="A126" s="113" t="s">
        <v>12</v>
      </c>
      <c r="B126" s="114">
        <v>3945.05</v>
      </c>
      <c r="C126" s="115">
        <v>462000194</v>
      </c>
      <c r="D126" s="116">
        <v>44711</v>
      </c>
      <c r="E126" s="117">
        <v>3878</v>
      </c>
      <c r="F126" s="121">
        <v>2863</v>
      </c>
    </row>
    <row r="127" spans="1:6" s="118" customFormat="1" ht="15.75">
      <c r="A127" s="113" t="s">
        <v>44</v>
      </c>
      <c r="B127" s="114">
        <v>4044.25</v>
      </c>
      <c r="C127" s="115">
        <v>262000479</v>
      </c>
      <c r="D127" s="116">
        <v>44702</v>
      </c>
      <c r="E127" s="121">
        <v>3297.1837330012436</v>
      </c>
      <c r="F127" s="121">
        <v>4186</v>
      </c>
    </row>
    <row r="128" spans="1:6" s="118" customFormat="1" ht="15.75">
      <c r="A128" s="113" t="s">
        <v>63</v>
      </c>
      <c r="B128" s="114">
        <v>3909.3</v>
      </c>
      <c r="C128" s="115">
        <v>162000249</v>
      </c>
      <c r="D128" s="116">
        <v>44691</v>
      </c>
      <c r="E128" s="123">
        <v>4150</v>
      </c>
      <c r="F128" s="121">
        <v>3741</v>
      </c>
    </row>
    <row r="129" spans="1:6" s="118" customFormat="1" ht="15.75">
      <c r="A129" s="113" t="s">
        <v>63</v>
      </c>
      <c r="B129" s="114">
        <v>3996.1</v>
      </c>
      <c r="C129" s="115">
        <v>162000250</v>
      </c>
      <c r="D129" s="116">
        <v>44691</v>
      </c>
      <c r="E129" s="123">
        <v>4150</v>
      </c>
      <c r="F129" s="121">
        <v>3737</v>
      </c>
    </row>
    <row r="130" spans="1:6" s="118" customFormat="1" ht="15.75">
      <c r="A130" s="113" t="s">
        <v>63</v>
      </c>
      <c r="B130" s="114">
        <v>3883.25</v>
      </c>
      <c r="C130" s="115">
        <v>162000251</v>
      </c>
      <c r="D130" s="116">
        <v>44692</v>
      </c>
      <c r="E130" s="123">
        <v>4150</v>
      </c>
      <c r="F130" s="121">
        <v>3491</v>
      </c>
    </row>
    <row r="131" spans="1:6" s="118" customFormat="1" ht="15.75">
      <c r="A131" s="113" t="s">
        <v>63</v>
      </c>
      <c r="B131" s="124">
        <v>3911</v>
      </c>
      <c r="C131" s="115">
        <v>162000253</v>
      </c>
      <c r="D131" s="116">
        <v>44693</v>
      </c>
      <c r="E131" s="123">
        <v>4150</v>
      </c>
      <c r="F131" s="117">
        <v>3452</v>
      </c>
    </row>
    <row r="132" spans="1:6" s="118" customFormat="1" ht="15.75">
      <c r="A132" s="113" t="s">
        <v>63</v>
      </c>
      <c r="B132" s="114">
        <v>3838.7</v>
      </c>
      <c r="C132" s="115">
        <v>162000255</v>
      </c>
      <c r="D132" s="116">
        <v>44694</v>
      </c>
      <c r="E132" s="123">
        <v>4150</v>
      </c>
      <c r="F132" s="117">
        <v>3093</v>
      </c>
    </row>
    <row r="133" spans="1:6" s="118" customFormat="1" ht="15.75">
      <c r="A133" s="113" t="s">
        <v>63</v>
      </c>
      <c r="B133" s="114">
        <v>3894.5</v>
      </c>
      <c r="C133" s="115">
        <v>162000257</v>
      </c>
      <c r="D133" s="116">
        <v>44695</v>
      </c>
      <c r="E133" s="123">
        <v>4150</v>
      </c>
      <c r="F133" s="117">
        <v>2726</v>
      </c>
    </row>
    <row r="134" spans="1:6" s="118" customFormat="1" ht="15.75">
      <c r="A134" s="113" t="s">
        <v>63</v>
      </c>
      <c r="B134" s="114">
        <v>3806.2</v>
      </c>
      <c r="C134" s="115">
        <v>162000259</v>
      </c>
      <c r="D134" s="116">
        <v>44697</v>
      </c>
      <c r="E134" s="123">
        <v>4150</v>
      </c>
      <c r="F134" s="117">
        <v>2544</v>
      </c>
    </row>
    <row r="135" spans="1:6" s="118" customFormat="1" ht="15.75">
      <c r="A135" s="113" t="s">
        <v>63</v>
      </c>
      <c r="B135" s="114">
        <v>3907.55</v>
      </c>
      <c r="C135" s="115">
        <v>142000040</v>
      </c>
      <c r="D135" s="116">
        <v>44705</v>
      </c>
      <c r="E135" s="123">
        <v>4150</v>
      </c>
      <c r="F135" s="117">
        <v>3809</v>
      </c>
    </row>
    <row r="136" spans="1:6" s="118" customFormat="1" ht="15.75">
      <c r="A136" s="113" t="s">
        <v>53</v>
      </c>
      <c r="B136" s="114">
        <v>3396.7</v>
      </c>
      <c r="C136" s="115">
        <v>461000008</v>
      </c>
      <c r="D136" s="116">
        <v>44690</v>
      </c>
      <c r="E136" s="123">
        <v>3550</v>
      </c>
      <c r="F136" s="117">
        <v>4122</v>
      </c>
    </row>
    <row r="137" spans="1:6" s="118" customFormat="1" ht="15.75">
      <c r="A137" s="113" t="s">
        <v>53</v>
      </c>
      <c r="B137" s="114">
        <v>3732.55</v>
      </c>
      <c r="C137" s="115">
        <v>461000108</v>
      </c>
      <c r="D137" s="116">
        <v>44701</v>
      </c>
      <c r="E137" s="123">
        <v>3550</v>
      </c>
      <c r="F137" s="117">
        <v>4173</v>
      </c>
    </row>
    <row r="138" spans="1:6" s="118" customFormat="1" ht="15.75">
      <c r="A138" s="113" t="s">
        <v>53</v>
      </c>
      <c r="B138" s="114">
        <v>3897.4</v>
      </c>
      <c r="C138" s="115">
        <v>461000109</v>
      </c>
      <c r="D138" s="116">
        <v>44702</v>
      </c>
      <c r="E138" s="123">
        <v>3550</v>
      </c>
      <c r="F138" s="121">
        <v>4102</v>
      </c>
    </row>
    <row r="139" spans="1:6" s="118" customFormat="1" ht="15.75">
      <c r="A139" s="113" t="s">
        <v>53</v>
      </c>
      <c r="B139" s="114">
        <v>3898.2</v>
      </c>
      <c r="C139" s="115">
        <v>461000111</v>
      </c>
      <c r="D139" s="116">
        <v>44704</v>
      </c>
      <c r="E139" s="123">
        <v>3550</v>
      </c>
      <c r="F139" s="117">
        <v>4155</v>
      </c>
    </row>
    <row r="140" spans="1:6" s="118" customFormat="1" ht="15.75">
      <c r="A140" s="113" t="s">
        <v>53</v>
      </c>
      <c r="B140" s="114">
        <v>3855.5</v>
      </c>
      <c r="C140" s="115">
        <v>461000112</v>
      </c>
      <c r="D140" s="116">
        <v>44705</v>
      </c>
      <c r="E140" s="123">
        <v>3550</v>
      </c>
      <c r="F140" s="117">
        <v>4167</v>
      </c>
    </row>
    <row r="141" spans="1:6" s="118" customFormat="1" ht="15.75">
      <c r="A141" s="113" t="s">
        <v>64</v>
      </c>
      <c r="B141" s="114">
        <v>3728</v>
      </c>
      <c r="C141" s="115">
        <v>461000036</v>
      </c>
      <c r="D141" s="116">
        <v>44708</v>
      </c>
      <c r="E141" s="123">
        <v>3550</v>
      </c>
      <c r="F141" s="117">
        <v>4264</v>
      </c>
    </row>
    <row r="142" spans="1:6" s="118" customFormat="1" ht="15.75">
      <c r="A142" s="113" t="s">
        <v>64</v>
      </c>
      <c r="B142" s="114">
        <v>3936.85</v>
      </c>
      <c r="C142" s="115">
        <v>461000037</v>
      </c>
      <c r="D142" s="116">
        <v>44800</v>
      </c>
      <c r="E142" s="123">
        <v>3550</v>
      </c>
      <c r="F142" s="117">
        <v>4184</v>
      </c>
    </row>
    <row r="143" spans="1:6" s="118" customFormat="1" ht="15.75">
      <c r="A143" s="113" t="s">
        <v>53</v>
      </c>
      <c r="B143" s="124">
        <v>3858.9</v>
      </c>
      <c r="C143" s="115">
        <v>461000114</v>
      </c>
      <c r="D143" s="116">
        <v>44709</v>
      </c>
      <c r="E143" s="123">
        <v>3550</v>
      </c>
      <c r="F143" s="117">
        <v>4160</v>
      </c>
    </row>
    <row r="144" spans="1:6" s="118" customFormat="1" ht="15.75">
      <c r="A144" s="113" t="s">
        <v>53</v>
      </c>
      <c r="B144" s="114">
        <v>3841.1</v>
      </c>
      <c r="C144" s="115">
        <v>461000113</v>
      </c>
      <c r="D144" s="116">
        <v>44708</v>
      </c>
      <c r="E144" s="123">
        <v>3550</v>
      </c>
      <c r="F144" s="117">
        <v>4019</v>
      </c>
    </row>
    <row r="145" spans="1:18" s="118" customFormat="1" ht="15.75">
      <c r="A145" s="113" t="s">
        <v>53</v>
      </c>
      <c r="B145" s="114">
        <v>3801.5</v>
      </c>
      <c r="C145" s="115">
        <v>461000115</v>
      </c>
      <c r="D145" s="116">
        <v>44710</v>
      </c>
      <c r="E145" s="123">
        <v>3550</v>
      </c>
      <c r="F145" s="117">
        <v>4056</v>
      </c>
    </row>
    <row r="146" spans="1:18" s="118" customFormat="1" ht="15.75">
      <c r="A146" s="113" t="s">
        <v>53</v>
      </c>
      <c r="B146" s="114">
        <v>3771</v>
      </c>
      <c r="C146" s="115">
        <v>461000117</v>
      </c>
      <c r="D146" s="116">
        <v>44710</v>
      </c>
      <c r="E146" s="123">
        <v>3550</v>
      </c>
      <c r="F146" s="117">
        <v>4352</v>
      </c>
    </row>
    <row r="147" spans="1:18" s="118" customFormat="1" ht="15.75">
      <c r="A147" s="113" t="s">
        <v>64</v>
      </c>
      <c r="B147" s="114">
        <v>3957.9</v>
      </c>
      <c r="C147" s="115">
        <v>451000002</v>
      </c>
      <c r="D147" s="116">
        <v>44711</v>
      </c>
      <c r="E147" s="123">
        <v>3550</v>
      </c>
      <c r="F147" s="121">
        <v>4299</v>
      </c>
    </row>
    <row r="148" spans="1:18" s="118" customFormat="1" ht="15.75">
      <c r="A148" s="113" t="s">
        <v>53</v>
      </c>
      <c r="B148" s="114">
        <v>3679.05</v>
      </c>
      <c r="C148" s="115">
        <v>461000118</v>
      </c>
      <c r="D148" s="116">
        <v>44712</v>
      </c>
      <c r="E148" s="123">
        <v>3550</v>
      </c>
      <c r="F148" s="121">
        <v>4254</v>
      </c>
    </row>
    <row r="149" spans="1:18" s="118" customFormat="1" ht="15.75">
      <c r="A149" s="113" t="s">
        <v>65</v>
      </c>
      <c r="B149" s="124">
        <v>3914</v>
      </c>
      <c r="C149" s="115">
        <v>411000172</v>
      </c>
      <c r="D149" s="116">
        <v>44706</v>
      </c>
      <c r="E149" s="123">
        <v>4989</v>
      </c>
      <c r="F149" s="123">
        <v>4989</v>
      </c>
    </row>
    <row r="150" spans="1:18">
      <c r="A150" s="125"/>
      <c r="B150" s="91">
        <f>SUM(B4:B149)</f>
        <v>460579.97055036505</v>
      </c>
      <c r="C150" s="92"/>
      <c r="D150" s="93"/>
      <c r="E150" s="94">
        <f>ROUND(SUMPRODUCT($B$4:$B$149,E4:E149)/($B$150),0)</f>
        <v>4148</v>
      </c>
      <c r="F150" s="94">
        <f>ROUND(SUMPRODUCT($B$4:$B$149,F4:F149)/($B$150),0)</f>
        <v>3395</v>
      </c>
      <c r="G150" s="126"/>
      <c r="H150" s="127"/>
      <c r="I150" s="127"/>
      <c r="J150" s="127"/>
      <c r="K150" s="127"/>
      <c r="L150" s="128"/>
      <c r="M150" s="128"/>
      <c r="N150" s="128"/>
      <c r="O150" s="128"/>
      <c r="P150" s="128"/>
      <c r="Q150" s="128"/>
      <c r="R150" s="128"/>
    </row>
    <row r="151" spans="1:18" ht="13.9" customHeight="1">
      <c r="A151" s="99"/>
      <c r="C151" s="129"/>
      <c r="D151" s="129"/>
      <c r="E151" s="129"/>
      <c r="F151" s="130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</row>
    <row r="152" spans="1:18">
      <c r="A152" s="131" t="s">
        <v>66</v>
      </c>
      <c r="C152" s="129"/>
      <c r="D152" s="132"/>
      <c r="E152" s="133"/>
      <c r="F152" s="133"/>
      <c r="G152" s="134"/>
      <c r="H152" s="134"/>
      <c r="I152" s="134"/>
      <c r="J152" s="133"/>
      <c r="K152" s="134"/>
      <c r="L152" s="134"/>
      <c r="M152" s="134"/>
      <c r="N152" s="134"/>
    </row>
    <row r="153" spans="1:18">
      <c r="A153" s="100" t="s">
        <v>67</v>
      </c>
      <c r="B153" s="101"/>
      <c r="C153" s="102"/>
      <c r="D153" s="132"/>
      <c r="E153" s="133"/>
      <c r="F153" s="133"/>
      <c r="G153" s="134"/>
      <c r="H153" s="134"/>
      <c r="I153" s="134"/>
      <c r="J153" s="133"/>
      <c r="K153" s="134"/>
      <c r="L153" s="134"/>
      <c r="M153" s="134"/>
      <c r="N153" s="134"/>
    </row>
    <row r="154" spans="1:18">
      <c r="A154" s="100" t="s">
        <v>68</v>
      </c>
      <c r="B154" s="101"/>
      <c r="C154" s="102"/>
      <c r="D154" s="132"/>
      <c r="E154" s="133"/>
      <c r="F154" s="133"/>
      <c r="G154" s="134"/>
      <c r="H154" s="134"/>
      <c r="I154" s="134"/>
      <c r="J154" s="133"/>
      <c r="K154" s="134"/>
      <c r="L154" s="134"/>
      <c r="M154" s="134"/>
      <c r="N154" s="134"/>
    </row>
    <row r="155" spans="1:18">
      <c r="A155" s="99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0"/>
  <sheetViews>
    <sheetView workbookViewId="0">
      <selection activeCell="A2" sqref="A2"/>
    </sheetView>
  </sheetViews>
  <sheetFormatPr defaultColWidth="9" defaultRowHeight="15"/>
  <cols>
    <col min="1" max="1" width="24.28515625" style="90" customWidth="1"/>
    <col min="2" max="2" width="12.28515625" style="67" customWidth="1"/>
    <col min="3" max="3" width="13.28515625" style="67" customWidth="1"/>
    <col min="4" max="4" width="13.42578125" style="67" customWidth="1"/>
    <col min="5" max="5" width="12.28515625" style="67" customWidth="1"/>
    <col min="6" max="6" width="18.7109375" style="67" customWidth="1"/>
    <col min="7" max="7" width="9" style="67" customWidth="1"/>
    <col min="8" max="16384" width="9" style="67"/>
  </cols>
  <sheetData>
    <row r="1" spans="1:12" ht="18.75">
      <c r="A1" s="66" t="s">
        <v>99</v>
      </c>
      <c r="B1" s="66"/>
      <c r="C1" s="66"/>
      <c r="D1" s="66"/>
      <c r="E1" s="66"/>
      <c r="F1" s="66"/>
    </row>
    <row r="3" spans="1:12" ht="38.2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2" s="76" customFormat="1">
      <c r="A4" s="140" t="s">
        <v>6</v>
      </c>
      <c r="B4" s="71">
        <v>18525.290000000045</v>
      </c>
      <c r="C4" s="141"/>
      <c r="D4" s="142"/>
      <c r="E4" s="74">
        <v>3819.4041654021703</v>
      </c>
      <c r="F4" s="75">
        <v>3584.2180985042733</v>
      </c>
      <c r="H4" s="77"/>
      <c r="I4" s="77"/>
      <c r="J4" s="77"/>
      <c r="K4" s="77"/>
      <c r="L4" s="77"/>
    </row>
    <row r="5" spans="1:12" s="76" customFormat="1" ht="15.75">
      <c r="A5" s="143" t="s">
        <v>27</v>
      </c>
      <c r="B5" s="144">
        <v>4131.45</v>
      </c>
      <c r="C5" s="88">
        <v>462000195</v>
      </c>
      <c r="D5" s="89">
        <v>44711</v>
      </c>
      <c r="E5" s="145">
        <v>3855</v>
      </c>
      <c r="F5" s="145">
        <v>3314</v>
      </c>
    </row>
    <row r="6" spans="1:12" s="76" customFormat="1" ht="15.75">
      <c r="A6" s="143" t="s">
        <v>57</v>
      </c>
      <c r="B6" s="144">
        <v>3765.6</v>
      </c>
      <c r="C6" s="88">
        <v>161014724</v>
      </c>
      <c r="D6" s="89">
        <v>44712</v>
      </c>
      <c r="E6" s="145">
        <v>3743</v>
      </c>
      <c r="F6" s="145">
        <v>4089</v>
      </c>
    </row>
    <row r="7" spans="1:12" s="76" customFormat="1" ht="15.75">
      <c r="A7" s="143" t="s">
        <v>71</v>
      </c>
      <c r="B7" s="144">
        <v>630.58000000000004</v>
      </c>
      <c r="C7" s="88">
        <v>161001755</v>
      </c>
      <c r="D7" s="89">
        <v>44714</v>
      </c>
      <c r="E7" s="145">
        <v>4100</v>
      </c>
      <c r="F7" s="145">
        <v>3573</v>
      </c>
    </row>
    <row r="8" spans="1:12" s="76" customFormat="1" ht="15.75">
      <c r="A8" s="143" t="s">
        <v>72</v>
      </c>
      <c r="B8" s="144">
        <v>1270.3699999999999</v>
      </c>
      <c r="C8" s="88">
        <v>161001755</v>
      </c>
      <c r="D8" s="89">
        <v>44714</v>
      </c>
      <c r="E8" s="145">
        <v>4100</v>
      </c>
      <c r="F8" s="145">
        <v>3573</v>
      </c>
    </row>
    <row r="9" spans="1:12" s="76" customFormat="1" ht="15.75">
      <c r="A9" s="143" t="s">
        <v>8</v>
      </c>
      <c r="B9" s="144">
        <v>2039.85</v>
      </c>
      <c r="C9" s="88">
        <v>161001695</v>
      </c>
      <c r="D9" s="89">
        <v>44714</v>
      </c>
      <c r="E9" s="145">
        <v>4534</v>
      </c>
      <c r="F9" s="145">
        <v>2935</v>
      </c>
    </row>
    <row r="10" spans="1:12" s="76" customFormat="1" ht="15.75">
      <c r="A10" s="143" t="s">
        <v>26</v>
      </c>
      <c r="B10" s="144">
        <v>998.5</v>
      </c>
      <c r="C10" s="88">
        <v>161002034</v>
      </c>
      <c r="D10" s="89">
        <v>44716</v>
      </c>
      <c r="E10" s="145">
        <v>4207</v>
      </c>
      <c r="F10" s="145">
        <v>3782</v>
      </c>
    </row>
    <row r="11" spans="1:12" s="76" customFormat="1" ht="15.75">
      <c r="A11" s="143" t="s">
        <v>15</v>
      </c>
      <c r="B11" s="144">
        <v>2595.8000000000002</v>
      </c>
      <c r="C11" s="88">
        <v>161001756</v>
      </c>
      <c r="D11" s="89">
        <v>44716</v>
      </c>
      <c r="E11" s="145">
        <v>4486</v>
      </c>
      <c r="F11" s="146">
        <v>3563</v>
      </c>
    </row>
    <row r="12" spans="1:12" s="76" customFormat="1" ht="15.75">
      <c r="A12" s="143" t="s">
        <v>15</v>
      </c>
      <c r="B12" s="144">
        <v>1324.7</v>
      </c>
      <c r="C12" s="88">
        <v>161001757</v>
      </c>
      <c r="D12" s="89">
        <v>44718</v>
      </c>
      <c r="E12" s="145">
        <v>4617</v>
      </c>
      <c r="F12" s="146">
        <v>2548</v>
      </c>
    </row>
    <row r="13" spans="1:12" s="76" customFormat="1" ht="15.75">
      <c r="A13" s="143" t="s">
        <v>8</v>
      </c>
      <c r="B13" s="144">
        <v>1918.9</v>
      </c>
      <c r="C13" s="88">
        <v>161001696</v>
      </c>
      <c r="D13" s="147">
        <v>44717</v>
      </c>
      <c r="E13" s="145">
        <v>4266</v>
      </c>
      <c r="F13" s="146">
        <v>2393</v>
      </c>
    </row>
    <row r="14" spans="1:12" s="76" customFormat="1" ht="15.75">
      <c r="A14" s="143" t="s">
        <v>72</v>
      </c>
      <c r="B14" s="144">
        <v>1785.15</v>
      </c>
      <c r="C14" s="88">
        <v>161001758</v>
      </c>
      <c r="D14" s="89">
        <v>44720</v>
      </c>
      <c r="E14" s="145">
        <v>4621</v>
      </c>
      <c r="F14" s="146">
        <v>1750</v>
      </c>
    </row>
    <row r="15" spans="1:12" s="76" customFormat="1" ht="15.75">
      <c r="A15" s="143" t="s">
        <v>8</v>
      </c>
      <c r="B15" s="144">
        <v>1921.7</v>
      </c>
      <c r="C15" s="88">
        <v>161001697</v>
      </c>
      <c r="D15" s="89">
        <v>44720</v>
      </c>
      <c r="E15" s="145">
        <v>4167</v>
      </c>
      <c r="F15" s="145">
        <v>1733</v>
      </c>
    </row>
    <row r="16" spans="1:12" s="76" customFormat="1" ht="15.75">
      <c r="A16" s="143" t="s">
        <v>72</v>
      </c>
      <c r="B16" s="144">
        <v>2388.89</v>
      </c>
      <c r="C16" s="88">
        <v>161001759</v>
      </c>
      <c r="D16" s="89">
        <v>44722</v>
      </c>
      <c r="E16" s="145">
        <v>4373</v>
      </c>
      <c r="F16" s="145">
        <v>3451</v>
      </c>
    </row>
    <row r="17" spans="1:6" s="76" customFormat="1" ht="15.75">
      <c r="A17" s="143" t="s">
        <v>71</v>
      </c>
      <c r="B17" s="144">
        <v>293.11</v>
      </c>
      <c r="C17" s="88">
        <v>161001759</v>
      </c>
      <c r="D17" s="89">
        <v>44722</v>
      </c>
      <c r="E17" s="145">
        <v>4373</v>
      </c>
      <c r="F17" s="146">
        <v>3451</v>
      </c>
    </row>
    <row r="18" spans="1:6" s="76" customFormat="1" ht="15.75">
      <c r="A18" s="143" t="s">
        <v>26</v>
      </c>
      <c r="B18" s="144">
        <v>923.45</v>
      </c>
      <c r="C18" s="88">
        <v>161002037</v>
      </c>
      <c r="D18" s="89">
        <v>44721</v>
      </c>
      <c r="E18" s="145">
        <v>4295</v>
      </c>
      <c r="F18" s="146">
        <v>3237</v>
      </c>
    </row>
    <row r="19" spans="1:6" s="76" customFormat="1" ht="15.75">
      <c r="A19" s="143" t="s">
        <v>20</v>
      </c>
      <c r="B19" s="144">
        <v>3761.25</v>
      </c>
      <c r="C19" s="88">
        <v>161009207</v>
      </c>
      <c r="D19" s="89">
        <v>44725</v>
      </c>
      <c r="E19" s="145">
        <v>4444</v>
      </c>
      <c r="F19" s="146">
        <v>3189</v>
      </c>
    </row>
    <row r="20" spans="1:6" s="76" customFormat="1" ht="15.75">
      <c r="A20" s="143" t="s">
        <v>13</v>
      </c>
      <c r="B20" s="144">
        <v>2952.57</v>
      </c>
      <c r="C20" s="88">
        <v>161009210</v>
      </c>
      <c r="D20" s="89">
        <v>44727</v>
      </c>
      <c r="E20" s="145">
        <v>4268</v>
      </c>
      <c r="F20" s="146">
        <v>4264</v>
      </c>
    </row>
    <row r="21" spans="1:6" s="76" customFormat="1" ht="15.75">
      <c r="A21" s="143" t="s">
        <v>14</v>
      </c>
      <c r="B21" s="144">
        <v>930.08</v>
      </c>
      <c r="C21" s="88">
        <v>161009210</v>
      </c>
      <c r="D21" s="89">
        <v>44727</v>
      </c>
      <c r="E21" s="145">
        <v>4230</v>
      </c>
      <c r="F21" s="146">
        <v>3890</v>
      </c>
    </row>
    <row r="22" spans="1:6" s="76" customFormat="1" ht="15.75">
      <c r="A22" s="143" t="s">
        <v>72</v>
      </c>
      <c r="B22" s="144">
        <v>2020.02</v>
      </c>
      <c r="C22" s="88">
        <v>161001761</v>
      </c>
      <c r="D22" s="89">
        <v>44727</v>
      </c>
      <c r="E22" s="145">
        <v>4447</v>
      </c>
      <c r="F22" s="146">
        <v>3173</v>
      </c>
    </row>
    <row r="23" spans="1:6" s="76" customFormat="1" ht="15.75">
      <c r="A23" s="143" t="s">
        <v>71</v>
      </c>
      <c r="B23" s="144">
        <v>520.58000000000004</v>
      </c>
      <c r="C23" s="88">
        <v>161001761</v>
      </c>
      <c r="D23" s="89">
        <v>44727</v>
      </c>
      <c r="E23" s="145">
        <v>4447</v>
      </c>
      <c r="F23" s="146">
        <v>3173</v>
      </c>
    </row>
    <row r="24" spans="1:6" s="76" customFormat="1" ht="15.75">
      <c r="A24" s="143" t="s">
        <v>26</v>
      </c>
      <c r="B24" s="144">
        <v>1261.5999999999999</v>
      </c>
      <c r="C24" s="88">
        <v>161002039</v>
      </c>
      <c r="D24" s="89">
        <v>44727</v>
      </c>
      <c r="E24" s="145">
        <v>4278</v>
      </c>
      <c r="F24" s="146">
        <v>3678</v>
      </c>
    </row>
    <row r="25" spans="1:6" s="76" customFormat="1" ht="15.75">
      <c r="A25" s="143" t="s">
        <v>20</v>
      </c>
      <c r="B25" s="144">
        <v>3086.2940677966103</v>
      </c>
      <c r="C25" s="88">
        <v>161000075</v>
      </c>
      <c r="D25" s="89">
        <v>44730</v>
      </c>
      <c r="E25" s="145">
        <v>4101</v>
      </c>
      <c r="F25" s="146">
        <v>3312</v>
      </c>
    </row>
    <row r="26" spans="1:6" s="76" customFormat="1" ht="15.75">
      <c r="A26" s="143" t="s">
        <v>73</v>
      </c>
      <c r="B26" s="144">
        <v>629.85593220338978</v>
      </c>
      <c r="C26" s="88">
        <v>161000075</v>
      </c>
      <c r="D26" s="89">
        <v>44730</v>
      </c>
      <c r="E26" s="145">
        <v>3987</v>
      </c>
      <c r="F26" s="146">
        <v>4178</v>
      </c>
    </row>
    <row r="27" spans="1:6" s="76" customFormat="1" ht="15.75">
      <c r="A27" s="143" t="s">
        <v>18</v>
      </c>
      <c r="B27" s="144">
        <v>3983.7</v>
      </c>
      <c r="C27" s="88">
        <v>161000076</v>
      </c>
      <c r="D27" s="89" t="s">
        <v>74</v>
      </c>
      <c r="E27" s="145">
        <v>4333</v>
      </c>
      <c r="F27" s="146">
        <v>4007</v>
      </c>
    </row>
    <row r="28" spans="1:6" s="76" customFormat="1" ht="15.75">
      <c r="A28" s="143" t="s">
        <v>18</v>
      </c>
      <c r="B28" s="144">
        <v>4050.55</v>
      </c>
      <c r="C28" s="88">
        <v>161000078</v>
      </c>
      <c r="D28" s="89">
        <v>44733</v>
      </c>
      <c r="E28" s="145">
        <v>4340</v>
      </c>
      <c r="F28" s="146">
        <v>3599</v>
      </c>
    </row>
    <row r="29" spans="1:6" s="76" customFormat="1" ht="15.75">
      <c r="A29" s="143" t="s">
        <v>72</v>
      </c>
      <c r="B29" s="144">
        <v>1599.31</v>
      </c>
      <c r="C29" s="88">
        <v>161001763</v>
      </c>
      <c r="D29" s="89">
        <v>44733</v>
      </c>
      <c r="E29" s="145">
        <v>4132</v>
      </c>
      <c r="F29" s="146">
        <v>3239</v>
      </c>
    </row>
    <row r="30" spans="1:6" s="76" customFormat="1" ht="15.75">
      <c r="A30" s="143" t="s">
        <v>71</v>
      </c>
      <c r="B30" s="144">
        <v>449.39</v>
      </c>
      <c r="C30" s="88">
        <v>161001763</v>
      </c>
      <c r="D30" s="89">
        <v>44733</v>
      </c>
      <c r="E30" s="145">
        <v>4132</v>
      </c>
      <c r="F30" s="146">
        <v>3239</v>
      </c>
    </row>
    <row r="31" spans="1:6" s="76" customFormat="1" ht="15.75">
      <c r="A31" s="143" t="s">
        <v>8</v>
      </c>
      <c r="B31" s="144">
        <v>1953.9</v>
      </c>
      <c r="C31" s="88">
        <v>161001700</v>
      </c>
      <c r="D31" s="89">
        <v>44733</v>
      </c>
      <c r="E31" s="145">
        <v>4180</v>
      </c>
      <c r="F31" s="146">
        <v>3013</v>
      </c>
    </row>
    <row r="32" spans="1:6" s="76" customFormat="1" ht="15.75">
      <c r="A32" s="143" t="s">
        <v>25</v>
      </c>
      <c r="B32" s="144">
        <v>1178.2</v>
      </c>
      <c r="C32" s="88">
        <v>161002042</v>
      </c>
      <c r="D32" s="89">
        <v>44736</v>
      </c>
      <c r="E32" s="145">
        <v>4181</v>
      </c>
      <c r="F32" s="146">
        <v>2784</v>
      </c>
    </row>
    <row r="33" spans="1:6" s="76" customFormat="1" ht="15.75">
      <c r="A33" s="143" t="s">
        <v>15</v>
      </c>
      <c r="B33" s="144">
        <v>2720.8</v>
      </c>
      <c r="C33" s="88">
        <v>161001764</v>
      </c>
      <c r="D33" s="89">
        <v>44736</v>
      </c>
      <c r="E33" s="145">
        <v>4030</v>
      </c>
      <c r="F33" s="146">
        <v>3499</v>
      </c>
    </row>
    <row r="34" spans="1:6" s="76" customFormat="1" ht="15.75">
      <c r="A34" s="143" t="s">
        <v>57</v>
      </c>
      <c r="B34" s="144">
        <v>3927.2</v>
      </c>
      <c r="C34" s="88">
        <v>151000043</v>
      </c>
      <c r="D34" s="89">
        <v>44737</v>
      </c>
      <c r="E34" s="145">
        <v>3978</v>
      </c>
      <c r="F34" s="146">
        <v>3604</v>
      </c>
    </row>
    <row r="35" spans="1:6" s="76" customFormat="1" ht="15.75">
      <c r="A35" s="143" t="s">
        <v>59</v>
      </c>
      <c r="B35" s="144">
        <v>3938.9</v>
      </c>
      <c r="C35" s="88">
        <v>161002440</v>
      </c>
      <c r="D35" s="89" t="s">
        <v>75</v>
      </c>
      <c r="E35" s="145">
        <v>3971</v>
      </c>
      <c r="F35" s="146">
        <v>3831</v>
      </c>
    </row>
    <row r="36" spans="1:6" s="76" customFormat="1" ht="15.75">
      <c r="A36" s="143" t="s">
        <v>20</v>
      </c>
      <c r="B36" s="144">
        <v>3737.65</v>
      </c>
      <c r="C36" s="88">
        <v>161009233</v>
      </c>
      <c r="D36" s="89" t="s">
        <v>75</v>
      </c>
      <c r="E36" s="145">
        <v>3924</v>
      </c>
      <c r="F36" s="145">
        <v>3331</v>
      </c>
    </row>
    <row r="37" spans="1:6" s="76" customFormat="1" ht="15.75">
      <c r="A37" s="143" t="s">
        <v>72</v>
      </c>
      <c r="B37" s="144">
        <v>1366.77</v>
      </c>
      <c r="C37" s="88">
        <v>161001765</v>
      </c>
      <c r="D37" s="89" t="s">
        <v>75</v>
      </c>
      <c r="E37" s="145">
        <v>4399</v>
      </c>
      <c r="F37" s="146">
        <v>3139</v>
      </c>
    </row>
    <row r="38" spans="1:6" s="76" customFormat="1" ht="15.75">
      <c r="A38" s="143" t="s">
        <v>71</v>
      </c>
      <c r="B38" s="144">
        <v>670.03</v>
      </c>
      <c r="C38" s="88">
        <v>161001765</v>
      </c>
      <c r="D38" s="89" t="s">
        <v>75</v>
      </c>
      <c r="E38" s="145">
        <v>4399</v>
      </c>
      <c r="F38" s="145">
        <v>3139</v>
      </c>
    </row>
    <row r="39" spans="1:6" s="76" customFormat="1" ht="15.75">
      <c r="A39" s="143" t="s">
        <v>8</v>
      </c>
      <c r="B39" s="144">
        <v>1925.9</v>
      </c>
      <c r="C39" s="88">
        <v>161001702</v>
      </c>
      <c r="D39" s="89" t="s">
        <v>75</v>
      </c>
      <c r="E39" s="145">
        <v>4309</v>
      </c>
      <c r="F39" s="145">
        <v>3389</v>
      </c>
    </row>
    <row r="40" spans="1:6" s="76" customFormat="1" ht="15.75">
      <c r="A40" s="143" t="s">
        <v>59</v>
      </c>
      <c r="B40" s="144">
        <v>3960.15</v>
      </c>
      <c r="C40" s="88">
        <v>161002447</v>
      </c>
      <c r="D40" s="89" t="s">
        <v>76</v>
      </c>
      <c r="E40" s="145">
        <v>3571</v>
      </c>
      <c r="F40" s="145">
        <v>2637</v>
      </c>
    </row>
    <row r="41" spans="1:6" s="76" customFormat="1" ht="15.75">
      <c r="A41" s="143" t="s">
        <v>44</v>
      </c>
      <c r="B41" s="144">
        <v>3846.95</v>
      </c>
      <c r="C41" s="88">
        <v>262000502</v>
      </c>
      <c r="D41" s="89">
        <v>44723</v>
      </c>
      <c r="E41" s="148">
        <v>4150</v>
      </c>
      <c r="F41" s="146">
        <v>3810</v>
      </c>
    </row>
    <row r="42" spans="1:6" s="76" customFormat="1" ht="15.75">
      <c r="A42" s="143" t="s">
        <v>44</v>
      </c>
      <c r="B42" s="144">
        <v>4019.2</v>
      </c>
      <c r="C42" s="88">
        <v>242000065</v>
      </c>
      <c r="D42" s="89">
        <v>44724</v>
      </c>
      <c r="E42" s="148">
        <v>4150</v>
      </c>
      <c r="F42" s="146">
        <v>4027</v>
      </c>
    </row>
    <row r="43" spans="1:6" s="76" customFormat="1" ht="15.75">
      <c r="A43" s="143" t="s">
        <v>53</v>
      </c>
      <c r="B43" s="144">
        <v>3766.1</v>
      </c>
      <c r="C43" s="88">
        <v>461000120</v>
      </c>
      <c r="D43" s="89">
        <v>44713</v>
      </c>
      <c r="E43" s="148">
        <v>3550</v>
      </c>
      <c r="F43" s="146">
        <v>4184</v>
      </c>
    </row>
    <row r="44" spans="1:6" s="76" customFormat="1" ht="15.75">
      <c r="A44" s="143" t="s">
        <v>53</v>
      </c>
      <c r="B44" s="144">
        <v>3773.75</v>
      </c>
      <c r="C44" s="88">
        <v>461000121</v>
      </c>
      <c r="D44" s="89">
        <v>44714</v>
      </c>
      <c r="E44" s="148">
        <v>3550</v>
      </c>
      <c r="F44" s="146">
        <v>4152</v>
      </c>
    </row>
    <row r="45" spans="1:6" s="76" customFormat="1" ht="15.75">
      <c r="A45" s="143" t="s">
        <v>53</v>
      </c>
      <c r="B45" s="144">
        <v>3953.35</v>
      </c>
      <c r="C45" s="88">
        <v>461000122</v>
      </c>
      <c r="D45" s="89">
        <v>44714</v>
      </c>
      <c r="E45" s="148">
        <v>3550</v>
      </c>
      <c r="F45" s="146">
        <v>4174</v>
      </c>
    </row>
    <row r="46" spans="1:6" s="76" customFormat="1" ht="15.75">
      <c r="A46" s="143" t="s">
        <v>65</v>
      </c>
      <c r="B46" s="144">
        <v>3961.05</v>
      </c>
      <c r="C46" s="88">
        <v>481000008</v>
      </c>
      <c r="D46" s="89">
        <v>44726</v>
      </c>
      <c r="E46" s="149">
        <v>4926.73828125</v>
      </c>
      <c r="F46" s="146">
        <v>4926.73828125</v>
      </c>
    </row>
    <row r="47" spans="1:6" s="76" customFormat="1" ht="15.75">
      <c r="A47" s="143" t="s">
        <v>65</v>
      </c>
      <c r="B47" s="144">
        <v>3966.9</v>
      </c>
      <c r="C47" s="88">
        <v>481000009</v>
      </c>
      <c r="D47" s="89">
        <v>44727</v>
      </c>
      <c r="E47" s="149">
        <v>4891.4927465561377</v>
      </c>
      <c r="F47" s="146">
        <v>4891.4927465561377</v>
      </c>
    </row>
    <row r="48" spans="1:6" s="76" customFormat="1" ht="15.75">
      <c r="A48" s="143" t="s">
        <v>65</v>
      </c>
      <c r="B48" s="144">
        <v>3580.6</v>
      </c>
      <c r="C48" s="88">
        <v>481000010</v>
      </c>
      <c r="D48" s="89">
        <v>44727</v>
      </c>
      <c r="E48" s="149">
        <v>4926.9133684597473</v>
      </c>
      <c r="F48" s="146">
        <v>4926.9133684597473</v>
      </c>
    </row>
    <row r="49" spans="1:14" s="76" customFormat="1" ht="15.75">
      <c r="A49" s="143" t="s">
        <v>65</v>
      </c>
      <c r="B49" s="144">
        <v>3884.3</v>
      </c>
      <c r="C49" s="88">
        <v>481000017</v>
      </c>
      <c r="D49" s="89">
        <v>44734</v>
      </c>
      <c r="E49" s="149">
        <v>4793.264516129032</v>
      </c>
      <c r="F49" s="146">
        <v>4793.264516129032</v>
      </c>
    </row>
    <row r="50" spans="1:14" s="76" customFormat="1" ht="15.75">
      <c r="A50" s="143" t="s">
        <v>65</v>
      </c>
      <c r="B50" s="144">
        <v>3879.2</v>
      </c>
      <c r="C50" s="88">
        <v>481000019</v>
      </c>
      <c r="D50" s="89">
        <v>44736</v>
      </c>
      <c r="E50" s="149">
        <v>4856.0261374636975</v>
      </c>
      <c r="F50" s="146">
        <v>4856.0261374636975</v>
      </c>
    </row>
    <row r="51" spans="1:14">
      <c r="B51" s="150">
        <f>SUM(B4:B50)</f>
        <v>133769.44000000003</v>
      </c>
      <c r="C51" s="151"/>
      <c r="D51" s="152"/>
      <c r="E51" s="153">
        <f>ROUND(SUMPRODUCT($B$4:$B$50,E4:E50)/($B$51),0)</f>
        <v>4165</v>
      </c>
      <c r="F51" s="153">
        <f>ROUND(SUMPRODUCT($B$4:$B$50,F4:F50)/$B$51,0)</f>
        <v>3704</v>
      </c>
      <c r="H51" s="95"/>
      <c r="I51" s="95"/>
      <c r="J51" s="95"/>
      <c r="K51" s="95"/>
      <c r="L51" s="95"/>
    </row>
    <row r="52" spans="1:14" ht="15.75">
      <c r="A52" s="96" t="s">
        <v>77</v>
      </c>
      <c r="B52" s="97"/>
      <c r="C52" s="38"/>
      <c r="D52" s="154"/>
      <c r="E52" s="98"/>
      <c r="F52" s="98"/>
      <c r="G52" s="99"/>
      <c r="H52" s="99"/>
      <c r="I52" s="99"/>
      <c r="J52" s="98"/>
      <c r="K52" s="99"/>
      <c r="L52" s="99"/>
      <c r="M52" s="99"/>
      <c r="N52" s="99"/>
    </row>
    <row r="53" spans="1:14">
      <c r="A53" s="100" t="s">
        <v>78</v>
      </c>
      <c r="B53" s="101"/>
      <c r="C53" s="102"/>
      <c r="D53" s="38"/>
      <c r="E53" s="98"/>
      <c r="F53" s="98"/>
      <c r="G53" s="99"/>
      <c r="H53" s="99"/>
      <c r="I53" s="99"/>
      <c r="J53" s="98"/>
      <c r="K53" s="99"/>
      <c r="L53" s="99"/>
      <c r="M53" s="99"/>
      <c r="N53" s="99"/>
    </row>
    <row r="54" spans="1:14">
      <c r="A54" s="100" t="s">
        <v>79</v>
      </c>
      <c r="B54" s="101"/>
      <c r="C54" s="102"/>
      <c r="D54" s="38"/>
      <c r="E54" s="98"/>
      <c r="F54" s="98"/>
      <c r="G54" s="99"/>
      <c r="H54" s="99"/>
      <c r="I54" s="99"/>
      <c r="J54" s="98"/>
      <c r="K54" s="99"/>
      <c r="L54" s="99"/>
      <c r="M54" s="99"/>
      <c r="N54" s="99"/>
    </row>
    <row r="55" spans="1:14">
      <c r="A55" s="100" t="s">
        <v>80</v>
      </c>
      <c r="B55" s="101"/>
      <c r="C55" s="102"/>
      <c r="D55" s="38"/>
      <c r="E55" s="98"/>
      <c r="F55" s="98"/>
      <c r="G55" s="99"/>
      <c r="H55" s="99"/>
      <c r="I55" s="95"/>
    </row>
    <row r="56" spans="1:14">
      <c r="A56" s="100" t="s">
        <v>81</v>
      </c>
    </row>
    <row r="57" spans="1:14">
      <c r="A57" s="155" t="s">
        <v>82</v>
      </c>
    </row>
    <row r="58" spans="1:14">
      <c r="A58" s="155" t="s">
        <v>83</v>
      </c>
    </row>
    <row r="60" spans="1:14">
      <c r="E60" s="104"/>
      <c r="F60" s="95"/>
      <c r="G60" s="95"/>
      <c r="H60" s="95"/>
    </row>
  </sheetData>
  <mergeCells count="1">
    <mergeCell ref="A1:F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7"/>
  <sheetViews>
    <sheetView workbookViewId="0">
      <selection activeCell="A2" sqref="A2"/>
    </sheetView>
  </sheetViews>
  <sheetFormatPr defaultColWidth="9" defaultRowHeight="15"/>
  <cols>
    <col min="1" max="1" width="37" style="135" customWidth="1"/>
    <col min="2" max="2" width="16.7109375" style="99" customWidth="1"/>
    <col min="3" max="3" width="14.28515625" style="99" customWidth="1"/>
    <col min="4" max="4" width="13.7109375" style="99" customWidth="1"/>
    <col min="5" max="5" width="14.85546875" style="99" customWidth="1"/>
    <col min="6" max="6" width="18.7109375" style="99" customWidth="1"/>
    <col min="7" max="7" width="12" style="99" customWidth="1"/>
    <col min="8" max="16384" width="9" style="99"/>
  </cols>
  <sheetData>
    <row r="1" spans="1:11" ht="18.75">
      <c r="A1" s="105" t="s">
        <v>100</v>
      </c>
      <c r="B1" s="105"/>
      <c r="C1" s="105"/>
      <c r="D1" s="105"/>
      <c r="E1" s="105"/>
      <c r="F1" s="105"/>
    </row>
    <row r="3" spans="1:11" s="67" customFormat="1" ht="25.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1" s="76" customFormat="1">
      <c r="A4" s="156" t="s">
        <v>6</v>
      </c>
      <c r="B4" s="71">
        <v>27757.970550365317</v>
      </c>
      <c r="C4" s="157"/>
      <c r="D4" s="158"/>
      <c r="E4" s="74">
        <v>4176.961781905592</v>
      </c>
      <c r="F4" s="159">
        <v>3332.5764841964128</v>
      </c>
      <c r="G4" s="77"/>
      <c r="H4" s="77"/>
      <c r="I4" s="77"/>
      <c r="J4" s="77"/>
      <c r="K4" s="77"/>
    </row>
    <row r="5" spans="1:11" s="118" customFormat="1" ht="15.75">
      <c r="A5" s="160" t="s">
        <v>30</v>
      </c>
      <c r="B5" s="161">
        <v>3684.5</v>
      </c>
      <c r="C5" s="115">
        <v>151000022</v>
      </c>
      <c r="D5" s="116">
        <v>44711</v>
      </c>
      <c r="E5" s="162">
        <v>4409</v>
      </c>
      <c r="F5" s="162">
        <v>3706</v>
      </c>
    </row>
    <row r="6" spans="1:11" s="118" customFormat="1" ht="15.75">
      <c r="A6" s="160" t="s">
        <v>13</v>
      </c>
      <c r="B6" s="161">
        <v>2881.71</v>
      </c>
      <c r="C6" s="115">
        <v>161009179</v>
      </c>
      <c r="D6" s="116">
        <v>44712</v>
      </c>
      <c r="E6" s="162">
        <v>5406</v>
      </c>
      <c r="F6" s="162">
        <v>4856</v>
      </c>
      <c r="I6" s="163" t="s">
        <v>84</v>
      </c>
    </row>
    <row r="7" spans="1:11" s="118" customFormat="1" ht="15.75">
      <c r="A7" s="160" t="s">
        <v>14</v>
      </c>
      <c r="B7" s="161">
        <v>851.69</v>
      </c>
      <c r="C7" s="115">
        <v>161009179</v>
      </c>
      <c r="D7" s="116">
        <v>44712</v>
      </c>
      <c r="E7" s="162">
        <v>4363</v>
      </c>
      <c r="F7" s="162">
        <v>4573</v>
      </c>
    </row>
    <row r="8" spans="1:11" s="118" customFormat="1" ht="15.75">
      <c r="A8" s="160" t="s">
        <v>16</v>
      </c>
      <c r="B8" s="161">
        <v>4018.4</v>
      </c>
      <c r="C8" s="115">
        <v>162001443</v>
      </c>
      <c r="D8" s="116">
        <v>44713</v>
      </c>
      <c r="E8" s="162">
        <v>3448</v>
      </c>
      <c r="F8" s="162">
        <v>2725</v>
      </c>
    </row>
    <row r="9" spans="1:11" s="118" customFormat="1" ht="15.75">
      <c r="A9" s="160" t="s">
        <v>19</v>
      </c>
      <c r="B9" s="161">
        <v>4067.4</v>
      </c>
      <c r="C9" s="115">
        <v>162001442</v>
      </c>
      <c r="D9" s="116">
        <v>44712</v>
      </c>
      <c r="E9" s="162">
        <v>3968</v>
      </c>
      <c r="F9" s="162">
        <v>2741</v>
      </c>
    </row>
    <row r="10" spans="1:11" s="118" customFormat="1" ht="15.75">
      <c r="A10" s="160" t="s">
        <v>13</v>
      </c>
      <c r="B10" s="161">
        <v>747.61</v>
      </c>
      <c r="C10" s="115">
        <v>161009183</v>
      </c>
      <c r="D10" s="116">
        <v>44714</v>
      </c>
      <c r="E10" s="162">
        <v>4000</v>
      </c>
      <c r="F10" s="162">
        <v>4658</v>
      </c>
    </row>
    <row r="11" spans="1:11" s="118" customFormat="1" ht="15.75">
      <c r="A11" s="160" t="s">
        <v>20</v>
      </c>
      <c r="B11" s="161">
        <v>2958.69</v>
      </c>
      <c r="C11" s="115">
        <v>161009183</v>
      </c>
      <c r="D11" s="116">
        <v>44714</v>
      </c>
      <c r="E11" s="162">
        <v>4243</v>
      </c>
      <c r="F11" s="162">
        <v>4094</v>
      </c>
    </row>
    <row r="12" spans="1:11" s="118" customFormat="1" ht="15.75">
      <c r="A12" s="160" t="s">
        <v>20</v>
      </c>
      <c r="B12" s="164">
        <v>3596.2</v>
      </c>
      <c r="C12" s="115">
        <v>151000154</v>
      </c>
      <c r="D12" s="116">
        <v>44714</v>
      </c>
      <c r="E12" s="162">
        <v>4635</v>
      </c>
      <c r="F12" s="162">
        <v>4418</v>
      </c>
    </row>
    <row r="13" spans="1:11" s="118" customFormat="1" ht="15.75">
      <c r="A13" s="160" t="s">
        <v>16</v>
      </c>
      <c r="B13" s="164">
        <v>3966.8</v>
      </c>
      <c r="C13" s="115">
        <v>162001446</v>
      </c>
      <c r="D13" s="116">
        <v>44714</v>
      </c>
      <c r="E13" s="162">
        <v>3788</v>
      </c>
      <c r="F13" s="162">
        <v>2204</v>
      </c>
    </row>
    <row r="14" spans="1:11" s="118" customFormat="1" ht="15.75">
      <c r="A14" s="160" t="s">
        <v>12</v>
      </c>
      <c r="B14" s="164">
        <v>3481.95</v>
      </c>
      <c r="C14" s="115">
        <v>161002276</v>
      </c>
      <c r="D14" s="116">
        <v>44715</v>
      </c>
      <c r="E14" s="162">
        <v>4074</v>
      </c>
      <c r="F14" s="162">
        <v>2827</v>
      </c>
    </row>
    <row r="15" spans="1:11" s="118" customFormat="1" ht="15.75">
      <c r="A15" s="160" t="s">
        <v>57</v>
      </c>
      <c r="B15" s="164">
        <v>2927.6</v>
      </c>
      <c r="C15" s="115">
        <v>161014737</v>
      </c>
      <c r="D15" s="116">
        <v>44716</v>
      </c>
      <c r="E15" s="162">
        <v>3523</v>
      </c>
      <c r="F15" s="162">
        <v>3513</v>
      </c>
    </row>
    <row r="16" spans="1:11" s="118" customFormat="1" ht="15.75">
      <c r="A16" s="160" t="s">
        <v>17</v>
      </c>
      <c r="B16" s="161">
        <v>4056.7</v>
      </c>
      <c r="C16" s="115">
        <v>162001448</v>
      </c>
      <c r="D16" s="116" t="s">
        <v>85</v>
      </c>
      <c r="E16" s="162">
        <v>3795</v>
      </c>
      <c r="F16" s="162">
        <v>1471</v>
      </c>
    </row>
    <row r="17" spans="1:6" s="118" customFormat="1" ht="15.75">
      <c r="A17" s="160" t="s">
        <v>13</v>
      </c>
      <c r="B17" s="161">
        <v>3163.11</v>
      </c>
      <c r="C17" s="115">
        <v>161009185</v>
      </c>
      <c r="D17" s="116">
        <v>44717</v>
      </c>
      <c r="E17" s="162">
        <v>4659</v>
      </c>
      <c r="F17" s="162">
        <v>3915</v>
      </c>
    </row>
    <row r="18" spans="1:6" s="118" customFormat="1" ht="15.75">
      <c r="A18" s="160" t="s">
        <v>14</v>
      </c>
      <c r="B18" s="161">
        <v>684.74</v>
      </c>
      <c r="C18" s="115">
        <v>161009185</v>
      </c>
      <c r="D18" s="116">
        <v>44717</v>
      </c>
      <c r="E18" s="162">
        <v>3934</v>
      </c>
      <c r="F18" s="162">
        <v>3497</v>
      </c>
    </row>
    <row r="19" spans="1:6" s="118" customFormat="1" ht="15.75">
      <c r="A19" s="160" t="s">
        <v>30</v>
      </c>
      <c r="B19" s="165">
        <v>3315.4</v>
      </c>
      <c r="C19" s="115">
        <v>161002035</v>
      </c>
      <c r="D19" s="116">
        <v>44717</v>
      </c>
      <c r="E19" s="162">
        <v>5558</v>
      </c>
      <c r="F19" s="162">
        <v>2734</v>
      </c>
    </row>
    <row r="20" spans="1:6" s="118" customFormat="1" ht="15.75">
      <c r="A20" s="160" t="s">
        <v>16</v>
      </c>
      <c r="B20" s="165">
        <v>3912.3</v>
      </c>
      <c r="C20" s="115">
        <v>162001451</v>
      </c>
      <c r="D20" s="116">
        <v>44717</v>
      </c>
      <c r="E20" s="162">
        <v>3748</v>
      </c>
      <c r="F20" s="162">
        <v>1750</v>
      </c>
    </row>
    <row r="21" spans="1:6" s="118" customFormat="1" ht="15.75">
      <c r="A21" s="160" t="s">
        <v>13</v>
      </c>
      <c r="B21" s="161">
        <v>2928.58</v>
      </c>
      <c r="C21" s="115">
        <v>161009187</v>
      </c>
      <c r="D21" s="116">
        <v>44718</v>
      </c>
      <c r="E21" s="162">
        <v>4617</v>
      </c>
      <c r="F21" s="166">
        <v>3957</v>
      </c>
    </row>
    <row r="22" spans="1:6" s="118" customFormat="1" ht="15.75">
      <c r="A22" s="160" t="s">
        <v>14</v>
      </c>
      <c r="B22" s="161">
        <v>721.12</v>
      </c>
      <c r="C22" s="115">
        <v>161009187</v>
      </c>
      <c r="D22" s="116">
        <v>44718</v>
      </c>
      <c r="E22" s="162">
        <v>4552</v>
      </c>
      <c r="F22" s="166">
        <v>3734</v>
      </c>
    </row>
    <row r="23" spans="1:6" s="118" customFormat="1" ht="15.75">
      <c r="A23" s="160" t="s">
        <v>86</v>
      </c>
      <c r="B23" s="161">
        <v>3907.2</v>
      </c>
      <c r="C23" s="115">
        <v>162001450</v>
      </c>
      <c r="D23" s="116">
        <v>44717</v>
      </c>
      <c r="E23" s="162">
        <v>3851</v>
      </c>
      <c r="F23" s="166">
        <v>1992</v>
      </c>
    </row>
    <row r="24" spans="1:6" s="118" customFormat="1" ht="15.75">
      <c r="A24" s="160" t="s">
        <v>27</v>
      </c>
      <c r="B24" s="164">
        <v>3794.45</v>
      </c>
      <c r="C24" s="115">
        <v>161002277</v>
      </c>
      <c r="D24" s="116">
        <v>44718</v>
      </c>
      <c r="E24" s="162">
        <v>3952</v>
      </c>
      <c r="F24" s="166">
        <v>4376</v>
      </c>
    </row>
    <row r="25" spans="1:6" s="118" customFormat="1" ht="15.75">
      <c r="A25" s="160" t="s">
        <v>13</v>
      </c>
      <c r="B25" s="161">
        <v>2920.15</v>
      </c>
      <c r="C25" s="115">
        <v>161009190</v>
      </c>
      <c r="D25" s="116">
        <v>44719</v>
      </c>
      <c r="E25" s="162">
        <v>5018</v>
      </c>
      <c r="F25" s="166">
        <v>4244</v>
      </c>
    </row>
    <row r="26" spans="1:6" s="118" customFormat="1" ht="15.75">
      <c r="A26" s="160" t="s">
        <v>14</v>
      </c>
      <c r="B26" s="161">
        <v>928.4</v>
      </c>
      <c r="C26" s="115">
        <v>161009190</v>
      </c>
      <c r="D26" s="116">
        <v>44719</v>
      </c>
      <c r="E26" s="162">
        <v>4919</v>
      </c>
      <c r="F26" s="166">
        <v>3834</v>
      </c>
    </row>
    <row r="27" spans="1:6" s="118" customFormat="1" ht="15.75">
      <c r="A27" s="160" t="s">
        <v>16</v>
      </c>
      <c r="B27" s="161">
        <v>4039.9</v>
      </c>
      <c r="C27" s="115">
        <v>162001454</v>
      </c>
      <c r="D27" s="116">
        <v>44718</v>
      </c>
      <c r="E27" s="162">
        <v>3617</v>
      </c>
      <c r="F27" s="166">
        <v>2020</v>
      </c>
    </row>
    <row r="28" spans="1:6" s="118" customFormat="1" ht="15.75">
      <c r="A28" s="160" t="s">
        <v>13</v>
      </c>
      <c r="B28" s="161">
        <v>3243.78</v>
      </c>
      <c r="C28" s="115">
        <v>161009189</v>
      </c>
      <c r="D28" s="116">
        <v>44718</v>
      </c>
      <c r="E28" s="162">
        <v>4869</v>
      </c>
      <c r="F28" s="166">
        <v>4118</v>
      </c>
    </row>
    <row r="29" spans="1:6" s="118" customFormat="1" ht="15.75">
      <c r="A29" s="160" t="s">
        <v>14</v>
      </c>
      <c r="B29" s="161">
        <v>565.32000000000005</v>
      </c>
      <c r="C29" s="115">
        <v>161009189</v>
      </c>
      <c r="D29" s="116">
        <v>44718</v>
      </c>
      <c r="E29" s="162">
        <v>4728</v>
      </c>
      <c r="F29" s="166">
        <v>2914</v>
      </c>
    </row>
    <row r="30" spans="1:6" s="118" customFormat="1" ht="15.75">
      <c r="A30" s="160" t="s">
        <v>17</v>
      </c>
      <c r="B30" s="161">
        <v>3992.4</v>
      </c>
      <c r="C30" s="115">
        <v>162001453</v>
      </c>
      <c r="D30" s="116">
        <v>44718</v>
      </c>
      <c r="E30" s="162">
        <v>3718</v>
      </c>
      <c r="F30" s="166">
        <v>2041</v>
      </c>
    </row>
    <row r="31" spans="1:6" s="118" customFormat="1" ht="15.75">
      <c r="A31" s="160" t="s">
        <v>16</v>
      </c>
      <c r="B31" s="161">
        <v>3900.1</v>
      </c>
      <c r="C31" s="115">
        <v>162001456</v>
      </c>
      <c r="D31" s="116">
        <v>44720</v>
      </c>
      <c r="E31" s="162">
        <v>3829</v>
      </c>
      <c r="F31" s="166">
        <v>3180</v>
      </c>
    </row>
    <row r="32" spans="1:6" s="118" customFormat="1" ht="15.75">
      <c r="A32" s="160" t="s">
        <v>16</v>
      </c>
      <c r="B32" s="161">
        <v>3965.4</v>
      </c>
      <c r="C32" s="115">
        <v>162001457</v>
      </c>
      <c r="D32" s="116">
        <v>44720</v>
      </c>
      <c r="E32" s="162">
        <v>3286</v>
      </c>
      <c r="F32" s="166">
        <v>3077</v>
      </c>
    </row>
    <row r="33" spans="1:6" s="118" customFormat="1" ht="15.75">
      <c r="A33" s="160" t="s">
        <v>57</v>
      </c>
      <c r="B33" s="161">
        <v>3880.5</v>
      </c>
      <c r="C33" s="115">
        <v>161014756</v>
      </c>
      <c r="D33" s="116">
        <v>44722</v>
      </c>
      <c r="E33" s="162">
        <v>3775</v>
      </c>
      <c r="F33" s="162">
        <v>3300</v>
      </c>
    </row>
    <row r="34" spans="1:6" s="118" customFormat="1" ht="15.75">
      <c r="A34" s="160" t="s">
        <v>13</v>
      </c>
      <c r="B34" s="161">
        <v>2857.54</v>
      </c>
      <c r="C34" s="115">
        <v>161009198</v>
      </c>
      <c r="D34" s="116">
        <v>44722</v>
      </c>
      <c r="E34" s="162">
        <v>4079</v>
      </c>
      <c r="F34" s="162">
        <v>4192</v>
      </c>
    </row>
    <row r="35" spans="1:6" s="118" customFormat="1" ht="15.75">
      <c r="A35" s="160" t="s">
        <v>14</v>
      </c>
      <c r="B35" s="161">
        <v>937.71</v>
      </c>
      <c r="C35" s="115">
        <v>161009198</v>
      </c>
      <c r="D35" s="116">
        <v>44722</v>
      </c>
      <c r="E35" s="162">
        <v>4537</v>
      </c>
      <c r="F35" s="162">
        <v>3695</v>
      </c>
    </row>
    <row r="36" spans="1:6" s="118" customFormat="1" ht="15.75">
      <c r="A36" s="160" t="s">
        <v>13</v>
      </c>
      <c r="B36" s="161">
        <v>2628.49</v>
      </c>
      <c r="C36" s="115">
        <v>161009199</v>
      </c>
      <c r="D36" s="116">
        <v>44722</v>
      </c>
      <c r="E36" s="162">
        <v>4417</v>
      </c>
      <c r="F36" s="162">
        <v>4336</v>
      </c>
    </row>
    <row r="37" spans="1:6" s="118" customFormat="1" ht="15.75">
      <c r="A37" s="160" t="s">
        <v>14</v>
      </c>
      <c r="B37" s="161">
        <v>1286.96</v>
      </c>
      <c r="C37" s="115">
        <v>161009199</v>
      </c>
      <c r="D37" s="116">
        <v>44722</v>
      </c>
      <c r="E37" s="162">
        <v>4161</v>
      </c>
      <c r="F37" s="162">
        <v>4255</v>
      </c>
    </row>
    <row r="38" spans="1:6" s="118" customFormat="1" ht="15.75">
      <c r="A38" s="160" t="s">
        <v>57</v>
      </c>
      <c r="B38" s="161">
        <v>3729.3</v>
      </c>
      <c r="C38" s="115">
        <v>161014757</v>
      </c>
      <c r="D38" s="116">
        <v>44722</v>
      </c>
      <c r="E38" s="162">
        <v>3770</v>
      </c>
      <c r="F38" s="162">
        <v>4004</v>
      </c>
    </row>
    <row r="39" spans="1:6" s="118" customFormat="1" ht="15.75">
      <c r="A39" s="160" t="s">
        <v>20</v>
      </c>
      <c r="B39" s="164">
        <v>3781.9</v>
      </c>
      <c r="C39" s="115">
        <v>161009200</v>
      </c>
      <c r="D39" s="116">
        <v>44722</v>
      </c>
      <c r="E39" s="162">
        <v>4018</v>
      </c>
      <c r="F39" s="162">
        <v>4222</v>
      </c>
    </row>
    <row r="40" spans="1:6" s="118" customFormat="1" ht="15.75">
      <c r="A40" s="160" t="s">
        <v>20</v>
      </c>
      <c r="B40" s="164">
        <v>3818.6</v>
      </c>
      <c r="C40" s="115">
        <v>161009201</v>
      </c>
      <c r="D40" s="116">
        <v>44723</v>
      </c>
      <c r="E40" s="162">
        <v>4165</v>
      </c>
      <c r="F40" s="162">
        <v>3762</v>
      </c>
    </row>
    <row r="41" spans="1:6" s="118" customFormat="1" ht="15.75">
      <c r="A41" s="160" t="s">
        <v>57</v>
      </c>
      <c r="B41" s="164">
        <v>3947.15</v>
      </c>
      <c r="C41" s="115">
        <v>161014761</v>
      </c>
      <c r="D41" s="116">
        <v>44723</v>
      </c>
      <c r="E41" s="162">
        <v>3711</v>
      </c>
      <c r="F41" s="162">
        <v>3642</v>
      </c>
    </row>
    <row r="42" spans="1:6" s="118" customFormat="1" ht="15.75">
      <c r="A42" s="160" t="s">
        <v>17</v>
      </c>
      <c r="B42" s="164">
        <v>3977.35</v>
      </c>
      <c r="C42" s="115">
        <v>162001461</v>
      </c>
      <c r="D42" s="116">
        <v>44723</v>
      </c>
      <c r="E42" s="162">
        <v>3991</v>
      </c>
      <c r="F42" s="166">
        <v>1928</v>
      </c>
    </row>
    <row r="43" spans="1:6" s="118" customFormat="1" ht="15.75">
      <c r="A43" s="160" t="s">
        <v>13</v>
      </c>
      <c r="B43" s="161">
        <v>2647.1</v>
      </c>
      <c r="C43" s="115">
        <v>161009208</v>
      </c>
      <c r="D43" s="116">
        <v>44725</v>
      </c>
      <c r="E43" s="162">
        <v>4586</v>
      </c>
      <c r="F43" s="166">
        <v>1586</v>
      </c>
    </row>
    <row r="44" spans="1:6" s="118" customFormat="1" ht="15.75">
      <c r="A44" s="160" t="s">
        <v>14</v>
      </c>
      <c r="B44" s="161">
        <v>1229.6500000000001</v>
      </c>
      <c r="C44" s="115">
        <v>161009208</v>
      </c>
      <c r="D44" s="116">
        <v>44725</v>
      </c>
      <c r="E44" s="162">
        <v>4176</v>
      </c>
      <c r="F44" s="166">
        <v>3905</v>
      </c>
    </row>
    <row r="45" spans="1:6" s="118" customFormat="1" ht="15.75">
      <c r="A45" s="160" t="s">
        <v>19</v>
      </c>
      <c r="B45" s="161">
        <v>4006.15</v>
      </c>
      <c r="C45" s="115">
        <v>162001465</v>
      </c>
      <c r="D45" s="116">
        <v>44725</v>
      </c>
      <c r="E45" s="162">
        <v>3892</v>
      </c>
      <c r="F45" s="166">
        <v>3315</v>
      </c>
    </row>
    <row r="46" spans="1:6" s="118" customFormat="1" ht="15.75">
      <c r="A46" s="160" t="s">
        <v>30</v>
      </c>
      <c r="B46" s="165">
        <v>3665</v>
      </c>
      <c r="C46" s="115">
        <v>161002038</v>
      </c>
      <c r="D46" s="116">
        <v>44725</v>
      </c>
      <c r="E46" s="162">
        <v>4799</v>
      </c>
      <c r="F46" s="166">
        <v>2592</v>
      </c>
    </row>
    <row r="47" spans="1:6" s="118" customFormat="1" ht="15.75">
      <c r="A47" s="160" t="s">
        <v>17</v>
      </c>
      <c r="B47" s="165">
        <v>3873.5</v>
      </c>
      <c r="C47" s="115">
        <v>162001467</v>
      </c>
      <c r="D47" s="116">
        <v>44726</v>
      </c>
      <c r="E47" s="162">
        <v>4270</v>
      </c>
      <c r="F47" s="166">
        <v>2526</v>
      </c>
    </row>
    <row r="48" spans="1:6" s="118" customFormat="1" ht="15.75">
      <c r="A48" s="160" t="s">
        <v>87</v>
      </c>
      <c r="B48" s="161">
        <v>3998.95</v>
      </c>
      <c r="C48" s="115">
        <v>161002281</v>
      </c>
      <c r="D48" s="116">
        <v>44726</v>
      </c>
      <c r="E48" s="162">
        <v>4052</v>
      </c>
      <c r="F48" s="166">
        <v>2714</v>
      </c>
    </row>
    <row r="49" spans="1:6" s="118" customFormat="1" ht="15.75">
      <c r="A49" s="160" t="s">
        <v>16</v>
      </c>
      <c r="B49" s="161">
        <v>3974.8</v>
      </c>
      <c r="C49" s="115">
        <v>162001466</v>
      </c>
      <c r="D49" s="116">
        <v>44725</v>
      </c>
      <c r="E49" s="162">
        <v>3840</v>
      </c>
      <c r="F49" s="166">
        <v>2367</v>
      </c>
    </row>
    <row r="50" spans="1:6" s="118" customFormat="1" ht="15.75">
      <c r="A50" s="160" t="s">
        <v>17</v>
      </c>
      <c r="B50" s="161">
        <v>3843.05</v>
      </c>
      <c r="C50" s="115">
        <v>162001470</v>
      </c>
      <c r="D50" s="116" t="s">
        <v>88</v>
      </c>
      <c r="E50" s="162">
        <v>4084</v>
      </c>
      <c r="F50" s="166">
        <v>2024</v>
      </c>
    </row>
    <row r="51" spans="1:6" s="118" customFormat="1" ht="15.75">
      <c r="A51" s="160" t="s">
        <v>16</v>
      </c>
      <c r="B51" s="164">
        <v>3936.5</v>
      </c>
      <c r="C51" s="115">
        <v>162001469</v>
      </c>
      <c r="D51" s="116">
        <v>44726</v>
      </c>
      <c r="E51" s="162">
        <v>3872</v>
      </c>
      <c r="F51" s="166">
        <v>2487</v>
      </c>
    </row>
    <row r="52" spans="1:6" s="118" customFormat="1" ht="15.75">
      <c r="A52" s="160" t="s">
        <v>17</v>
      </c>
      <c r="B52" s="161">
        <v>3870.7</v>
      </c>
      <c r="C52" s="115">
        <v>162001473</v>
      </c>
      <c r="D52" s="116">
        <v>44728</v>
      </c>
      <c r="E52" s="162">
        <v>4149</v>
      </c>
      <c r="F52" s="166">
        <v>1954</v>
      </c>
    </row>
    <row r="53" spans="1:6" s="118" customFormat="1" ht="15.75">
      <c r="A53" s="160" t="s">
        <v>16</v>
      </c>
      <c r="B53" s="161">
        <v>3928.45</v>
      </c>
      <c r="C53" s="115">
        <v>142000145</v>
      </c>
      <c r="D53" s="167" t="s">
        <v>89</v>
      </c>
      <c r="E53" s="162">
        <v>4431</v>
      </c>
      <c r="F53" s="166">
        <v>1977</v>
      </c>
    </row>
    <row r="54" spans="1:6" s="118" customFormat="1" ht="15.75">
      <c r="A54" s="160" t="s">
        <v>17</v>
      </c>
      <c r="B54" s="161">
        <v>3855.6</v>
      </c>
      <c r="C54" s="115">
        <v>162001476</v>
      </c>
      <c r="D54" s="116">
        <v>44729</v>
      </c>
      <c r="E54" s="162">
        <v>3772</v>
      </c>
      <c r="F54" s="166">
        <v>2363</v>
      </c>
    </row>
    <row r="55" spans="1:6" s="118" customFormat="1" ht="15.75">
      <c r="A55" s="160" t="s">
        <v>90</v>
      </c>
      <c r="B55" s="161">
        <v>4013.6</v>
      </c>
      <c r="C55" s="115">
        <v>161002284</v>
      </c>
      <c r="D55" s="116">
        <v>44730</v>
      </c>
      <c r="E55" s="162">
        <v>3520</v>
      </c>
      <c r="F55" s="166">
        <v>2754</v>
      </c>
    </row>
    <row r="56" spans="1:6" s="118" customFormat="1" ht="15.75">
      <c r="A56" s="160" t="s">
        <v>91</v>
      </c>
      <c r="B56" s="161">
        <v>3911.15</v>
      </c>
      <c r="C56" s="115">
        <v>162001478</v>
      </c>
      <c r="D56" s="116">
        <v>44730</v>
      </c>
      <c r="E56" s="162">
        <v>3723</v>
      </c>
      <c r="F56" s="166">
        <v>2539</v>
      </c>
    </row>
    <row r="57" spans="1:6" s="118" customFormat="1" ht="15.75">
      <c r="A57" s="160" t="s">
        <v>10</v>
      </c>
      <c r="B57" s="161">
        <v>3964.85</v>
      </c>
      <c r="C57" s="115">
        <v>161002287</v>
      </c>
      <c r="D57" s="116">
        <v>44732</v>
      </c>
      <c r="E57" s="162">
        <v>3742</v>
      </c>
      <c r="F57" s="166">
        <v>3140</v>
      </c>
    </row>
    <row r="58" spans="1:6" s="118" customFormat="1" ht="15.75">
      <c r="A58" s="160" t="s">
        <v>10</v>
      </c>
      <c r="B58" s="161">
        <v>3515.95</v>
      </c>
      <c r="C58" s="115">
        <v>161000077</v>
      </c>
      <c r="D58" s="116">
        <v>44733</v>
      </c>
      <c r="E58" s="162">
        <v>3221</v>
      </c>
      <c r="F58" s="166">
        <v>3370</v>
      </c>
    </row>
    <row r="59" spans="1:6" s="118" customFormat="1" ht="15.75">
      <c r="A59" s="160" t="s">
        <v>16</v>
      </c>
      <c r="B59" s="161">
        <v>3876.45</v>
      </c>
      <c r="C59" s="115">
        <v>162001481</v>
      </c>
      <c r="D59" s="116">
        <v>44732</v>
      </c>
      <c r="E59" s="162">
        <v>3786</v>
      </c>
      <c r="F59" s="166">
        <v>2750</v>
      </c>
    </row>
    <row r="60" spans="1:6" s="118" customFormat="1" ht="15.75">
      <c r="A60" s="160" t="s">
        <v>17</v>
      </c>
      <c r="B60" s="161">
        <v>3976.15</v>
      </c>
      <c r="C60" s="115">
        <v>162001483</v>
      </c>
      <c r="D60" s="116">
        <v>44733</v>
      </c>
      <c r="E60" s="162">
        <v>3587</v>
      </c>
      <c r="F60" s="166">
        <v>2624</v>
      </c>
    </row>
    <row r="61" spans="1:6" s="118" customFormat="1" ht="15.75">
      <c r="A61" s="160" t="s">
        <v>25</v>
      </c>
      <c r="B61" s="161">
        <v>1085.34375</v>
      </c>
      <c r="C61" s="115">
        <v>161002041</v>
      </c>
      <c r="D61" s="116">
        <v>44733</v>
      </c>
      <c r="E61" s="162">
        <v>4242</v>
      </c>
      <c r="F61" s="166">
        <v>1512</v>
      </c>
    </row>
    <row r="62" spans="1:6" s="118" customFormat="1" ht="15.75">
      <c r="A62" s="160" t="s">
        <v>26</v>
      </c>
      <c r="B62" s="161">
        <v>957.65625</v>
      </c>
      <c r="C62" s="115">
        <v>161002041</v>
      </c>
      <c r="D62" s="116">
        <v>44733</v>
      </c>
      <c r="E62" s="162">
        <v>3954</v>
      </c>
      <c r="F62" s="166">
        <v>2953</v>
      </c>
    </row>
    <row r="63" spans="1:6" s="118" customFormat="1" ht="15.75">
      <c r="A63" s="160" t="s">
        <v>8</v>
      </c>
      <c r="B63" s="161">
        <v>1571.2</v>
      </c>
      <c r="C63" s="115">
        <v>161001701</v>
      </c>
      <c r="D63" s="116">
        <v>44733</v>
      </c>
      <c r="E63" s="162">
        <v>4497</v>
      </c>
      <c r="F63" s="166">
        <v>2705</v>
      </c>
    </row>
    <row r="64" spans="1:6" s="118" customFormat="1" ht="15.75">
      <c r="A64" s="160" t="s">
        <v>16</v>
      </c>
      <c r="B64" s="161">
        <v>3866.2</v>
      </c>
      <c r="C64" s="115">
        <v>162001485</v>
      </c>
      <c r="D64" s="116">
        <v>44734</v>
      </c>
      <c r="E64" s="162">
        <v>4037</v>
      </c>
      <c r="F64" s="166">
        <v>2241</v>
      </c>
    </row>
    <row r="65" spans="1:6" s="118" customFormat="1" ht="15.75">
      <c r="A65" s="160" t="s">
        <v>17</v>
      </c>
      <c r="B65" s="164">
        <v>3782.8</v>
      </c>
      <c r="C65" s="115">
        <v>162001486</v>
      </c>
      <c r="D65" s="116">
        <v>44735</v>
      </c>
      <c r="E65" s="162">
        <v>3426</v>
      </c>
      <c r="F65" s="166">
        <v>2700</v>
      </c>
    </row>
    <row r="66" spans="1:6" s="118" customFormat="1" ht="15.75">
      <c r="A66" s="160" t="s">
        <v>20</v>
      </c>
      <c r="B66" s="164">
        <v>1895.7672413793102</v>
      </c>
      <c r="C66" s="115">
        <v>151000156</v>
      </c>
      <c r="D66" s="116">
        <v>44735</v>
      </c>
      <c r="E66" s="162">
        <v>4409</v>
      </c>
      <c r="F66" s="166">
        <v>4725</v>
      </c>
    </row>
    <row r="67" spans="1:6" s="118" customFormat="1" ht="15.75">
      <c r="A67" s="160" t="s">
        <v>73</v>
      </c>
      <c r="B67" s="164">
        <v>1769.3827586206899</v>
      </c>
      <c r="C67" s="115">
        <v>151000156</v>
      </c>
      <c r="D67" s="116">
        <v>44735</v>
      </c>
      <c r="E67" s="162">
        <v>3818</v>
      </c>
      <c r="F67" s="166">
        <v>4603</v>
      </c>
    </row>
    <row r="68" spans="1:6" s="118" customFormat="1" ht="15.75">
      <c r="A68" s="160" t="s">
        <v>30</v>
      </c>
      <c r="B68" s="164">
        <v>3813.45</v>
      </c>
      <c r="C68" s="115">
        <v>161002043</v>
      </c>
      <c r="D68" s="116" t="s">
        <v>75</v>
      </c>
      <c r="E68" s="162">
        <v>5588</v>
      </c>
      <c r="F68" s="166">
        <v>3107</v>
      </c>
    </row>
    <row r="69" spans="1:6" s="118" customFormat="1" ht="15.75">
      <c r="A69" s="160" t="s">
        <v>17</v>
      </c>
      <c r="B69" s="161">
        <v>4004.65</v>
      </c>
      <c r="C69" s="115">
        <v>162001490</v>
      </c>
      <c r="D69" s="116" t="s">
        <v>75</v>
      </c>
      <c r="E69" s="162">
        <v>3597</v>
      </c>
      <c r="F69" s="166">
        <v>1481</v>
      </c>
    </row>
    <row r="70" spans="1:6" s="118" customFormat="1" ht="15.75">
      <c r="A70" s="160" t="s">
        <v>59</v>
      </c>
      <c r="B70" s="161">
        <v>3938.95</v>
      </c>
      <c r="C70" s="115">
        <v>161002442</v>
      </c>
      <c r="D70" s="116" t="s">
        <v>75</v>
      </c>
      <c r="E70" s="162">
        <v>2736</v>
      </c>
      <c r="F70" s="166">
        <v>3747</v>
      </c>
    </row>
    <row r="71" spans="1:6" s="118" customFormat="1" ht="15.75">
      <c r="A71" s="160" t="s">
        <v>13</v>
      </c>
      <c r="B71" s="161">
        <v>2361.4474576271186</v>
      </c>
      <c r="C71" s="115">
        <v>161009234</v>
      </c>
      <c r="D71" s="116" t="s">
        <v>92</v>
      </c>
      <c r="E71" s="162">
        <v>4526</v>
      </c>
      <c r="F71" s="166">
        <v>3497</v>
      </c>
    </row>
    <row r="72" spans="1:6" s="118" customFormat="1" ht="15.75">
      <c r="A72" s="160" t="s">
        <v>14</v>
      </c>
      <c r="B72" s="165">
        <v>1508.7025423728815</v>
      </c>
      <c r="C72" s="115">
        <v>161009234</v>
      </c>
      <c r="D72" s="116" t="s">
        <v>92</v>
      </c>
      <c r="E72" s="162">
        <v>4349</v>
      </c>
      <c r="F72" s="166">
        <v>4518</v>
      </c>
    </row>
    <row r="73" spans="1:6" s="118" customFormat="1" ht="15.75">
      <c r="A73" s="160" t="s">
        <v>13</v>
      </c>
      <c r="B73" s="165">
        <v>2557.2542372881358</v>
      </c>
      <c r="C73" s="115">
        <v>161009236</v>
      </c>
      <c r="D73" s="116" t="s">
        <v>92</v>
      </c>
      <c r="E73" s="162">
        <v>4540</v>
      </c>
      <c r="F73" s="166">
        <v>4320</v>
      </c>
    </row>
    <row r="74" spans="1:6" s="118" customFormat="1" ht="15.75">
      <c r="A74" s="160" t="s">
        <v>14</v>
      </c>
      <c r="B74" s="161">
        <v>1214.6957627118641</v>
      </c>
      <c r="C74" s="115">
        <v>161009236</v>
      </c>
      <c r="D74" s="116" t="s">
        <v>92</v>
      </c>
      <c r="E74" s="162">
        <v>4467</v>
      </c>
      <c r="F74" s="166">
        <v>4008</v>
      </c>
    </row>
    <row r="75" spans="1:6" s="118" customFormat="1" ht="15.75">
      <c r="A75" s="160" t="s">
        <v>13</v>
      </c>
      <c r="B75" s="161">
        <v>2641.0508474576272</v>
      </c>
      <c r="C75" s="115">
        <v>161009237</v>
      </c>
      <c r="D75" s="116" t="s">
        <v>76</v>
      </c>
      <c r="E75" s="162">
        <v>4672</v>
      </c>
      <c r="F75" s="166">
        <v>4076</v>
      </c>
    </row>
    <row r="76" spans="1:6" s="118" customFormat="1" ht="15.75">
      <c r="A76" s="160" t="s">
        <v>14</v>
      </c>
      <c r="B76" s="161">
        <v>1254.4991525423729</v>
      </c>
      <c r="C76" s="115">
        <v>161009237</v>
      </c>
      <c r="D76" s="116" t="s">
        <v>76</v>
      </c>
      <c r="E76" s="162">
        <v>4729</v>
      </c>
      <c r="F76" s="166">
        <v>4358</v>
      </c>
    </row>
    <row r="77" spans="1:6" s="118" customFormat="1" ht="15.75">
      <c r="A77" s="160" t="s">
        <v>91</v>
      </c>
      <c r="B77" s="164">
        <v>3986.25</v>
      </c>
      <c r="C77" s="115">
        <v>162001497</v>
      </c>
      <c r="D77" s="116" t="s">
        <v>93</v>
      </c>
      <c r="E77" s="162">
        <v>3925</v>
      </c>
      <c r="F77" s="166">
        <v>2765</v>
      </c>
    </row>
    <row r="78" spans="1:6" s="118" customFormat="1" ht="15.75">
      <c r="A78" s="160" t="s">
        <v>59</v>
      </c>
      <c r="B78" s="161">
        <v>3955.3</v>
      </c>
      <c r="C78" s="115">
        <v>161002444</v>
      </c>
      <c r="D78" s="116" t="s">
        <v>76</v>
      </c>
      <c r="E78" s="162">
        <v>3833</v>
      </c>
      <c r="F78" s="166">
        <v>3728</v>
      </c>
    </row>
    <row r="79" spans="1:6" s="118" customFormat="1" ht="15.75">
      <c r="A79" s="160" t="s">
        <v>20</v>
      </c>
      <c r="B79" s="161">
        <v>2308.474074074074</v>
      </c>
      <c r="C79" s="115">
        <v>161009238</v>
      </c>
      <c r="D79" s="116" t="s">
        <v>76</v>
      </c>
      <c r="E79" s="162">
        <v>4368</v>
      </c>
      <c r="F79" s="166">
        <v>4471</v>
      </c>
    </row>
    <row r="80" spans="1:6" s="118" customFormat="1" ht="15.75">
      <c r="A80" s="160" t="s">
        <v>73</v>
      </c>
      <c r="B80" s="161">
        <v>1357.9259259259261</v>
      </c>
      <c r="C80" s="115">
        <v>161009238</v>
      </c>
      <c r="D80" s="116" t="s">
        <v>76</v>
      </c>
      <c r="E80" s="162">
        <v>4308</v>
      </c>
      <c r="F80" s="166">
        <v>4110</v>
      </c>
    </row>
    <row r="81" spans="1:6" s="118" customFormat="1" ht="15.75">
      <c r="A81" s="160" t="s">
        <v>20</v>
      </c>
      <c r="B81" s="161">
        <v>3587.75</v>
      </c>
      <c r="C81" s="115">
        <v>161009240</v>
      </c>
      <c r="D81" s="116" t="s">
        <v>76</v>
      </c>
      <c r="E81" s="162">
        <v>4586</v>
      </c>
      <c r="F81" s="166">
        <v>4267</v>
      </c>
    </row>
    <row r="82" spans="1:6" s="118" customFormat="1" ht="15.75">
      <c r="A82" s="160" t="s">
        <v>90</v>
      </c>
      <c r="B82" s="161">
        <v>3848.7</v>
      </c>
      <c r="C82" s="115">
        <v>161002291</v>
      </c>
      <c r="D82" s="116" t="s">
        <v>76</v>
      </c>
      <c r="E82" s="162">
        <v>3707</v>
      </c>
      <c r="F82" s="166">
        <v>3579</v>
      </c>
    </row>
    <row r="83" spans="1:6" s="118" customFormat="1" ht="15.75">
      <c r="A83" s="160" t="s">
        <v>8</v>
      </c>
      <c r="B83" s="161">
        <v>1707.4</v>
      </c>
      <c r="C83" s="115">
        <v>161001703</v>
      </c>
      <c r="D83" s="116" t="s">
        <v>93</v>
      </c>
      <c r="E83" s="162">
        <v>3838</v>
      </c>
      <c r="F83" s="166">
        <v>3534</v>
      </c>
    </row>
    <row r="84" spans="1:6" s="118" customFormat="1" ht="15.75">
      <c r="A84" s="160" t="s">
        <v>25</v>
      </c>
      <c r="B84" s="164">
        <v>1952.409090909091</v>
      </c>
      <c r="C84" s="115">
        <v>161002044</v>
      </c>
      <c r="D84" s="116" t="s">
        <v>93</v>
      </c>
      <c r="E84" s="162">
        <v>3955</v>
      </c>
      <c r="F84" s="166">
        <v>3645</v>
      </c>
    </row>
    <row r="85" spans="1:6" s="118" customFormat="1" ht="15.75">
      <c r="A85" s="160" t="s">
        <v>26</v>
      </c>
      <c r="B85" s="164">
        <v>195.2409090909091</v>
      </c>
      <c r="C85" s="115">
        <v>161002044</v>
      </c>
      <c r="D85" s="116" t="s">
        <v>93</v>
      </c>
      <c r="E85" s="162">
        <v>4012</v>
      </c>
      <c r="F85" s="166">
        <v>3201</v>
      </c>
    </row>
    <row r="86" spans="1:6" s="118" customFormat="1" ht="15.75">
      <c r="A86" s="160" t="s">
        <v>19</v>
      </c>
      <c r="B86" s="164">
        <v>4003.7</v>
      </c>
      <c r="C86" s="115">
        <v>162001496</v>
      </c>
      <c r="D86" s="116" t="s">
        <v>93</v>
      </c>
      <c r="E86" s="162">
        <v>3684</v>
      </c>
      <c r="F86" s="166">
        <v>2632</v>
      </c>
    </row>
    <row r="87" spans="1:6" s="118" customFormat="1" ht="15.75">
      <c r="A87" s="160" t="s">
        <v>87</v>
      </c>
      <c r="B87" s="161">
        <v>3697.2</v>
      </c>
      <c r="C87" s="115">
        <v>161002293</v>
      </c>
      <c r="D87" s="116" t="s">
        <v>93</v>
      </c>
      <c r="E87" s="162">
        <v>3602</v>
      </c>
      <c r="F87" s="166">
        <v>2980</v>
      </c>
    </row>
    <row r="88" spans="1:6" s="118" customFormat="1" ht="15.75">
      <c r="A88" s="160" t="s">
        <v>64</v>
      </c>
      <c r="B88" s="168">
        <v>4049</v>
      </c>
      <c r="C88" s="115">
        <v>461000038</v>
      </c>
      <c r="D88" s="116">
        <v>44712</v>
      </c>
      <c r="E88" s="169">
        <v>3550</v>
      </c>
      <c r="F88" s="162">
        <v>4309</v>
      </c>
    </row>
    <row r="89" spans="1:6" s="118" customFormat="1" ht="15.75">
      <c r="A89" s="160" t="s">
        <v>53</v>
      </c>
      <c r="B89" s="168">
        <v>3893.65</v>
      </c>
      <c r="C89" s="115">
        <v>461000119</v>
      </c>
      <c r="D89" s="116">
        <v>44712</v>
      </c>
      <c r="E89" s="169">
        <v>3550</v>
      </c>
      <c r="F89" s="162">
        <v>4337</v>
      </c>
    </row>
    <row r="90" spans="1:6" s="118" customFormat="1" ht="15.75">
      <c r="A90" s="160" t="s">
        <v>53</v>
      </c>
      <c r="B90" s="168">
        <v>3707.6</v>
      </c>
      <c r="C90" s="115">
        <v>461000123</v>
      </c>
      <c r="D90" s="116">
        <v>44716</v>
      </c>
      <c r="E90" s="169">
        <v>3550</v>
      </c>
      <c r="F90" s="166">
        <v>4168</v>
      </c>
    </row>
    <row r="91" spans="1:6" s="118" customFormat="1" ht="15.75">
      <c r="A91" s="160" t="s">
        <v>53</v>
      </c>
      <c r="B91" s="168">
        <v>3718.15</v>
      </c>
      <c r="C91" s="115">
        <v>461000125</v>
      </c>
      <c r="D91" s="116">
        <v>44716</v>
      </c>
      <c r="E91" s="169">
        <v>3550</v>
      </c>
      <c r="F91" s="166">
        <v>4148</v>
      </c>
    </row>
    <row r="92" spans="1:6" s="118" customFormat="1" ht="15.75">
      <c r="A92" s="160" t="s">
        <v>53</v>
      </c>
      <c r="B92" s="161">
        <v>3722.5</v>
      </c>
      <c r="C92" s="115">
        <v>461000126</v>
      </c>
      <c r="D92" s="116">
        <v>44717</v>
      </c>
      <c r="E92" s="169">
        <v>3550</v>
      </c>
      <c r="F92" s="166">
        <v>4154</v>
      </c>
    </row>
    <row r="93" spans="1:6" s="118" customFormat="1" ht="15.75">
      <c r="A93" s="160" t="s">
        <v>53</v>
      </c>
      <c r="B93" s="161">
        <v>3861.8</v>
      </c>
      <c r="C93" s="115">
        <v>461000124</v>
      </c>
      <c r="D93" s="116">
        <v>44716</v>
      </c>
      <c r="E93" s="169">
        <v>3550</v>
      </c>
      <c r="F93" s="166">
        <v>4160</v>
      </c>
    </row>
    <row r="94" spans="1:6" s="118" customFormat="1" ht="15.75">
      <c r="A94" s="160" t="s">
        <v>64</v>
      </c>
      <c r="B94" s="161">
        <v>3942.4</v>
      </c>
      <c r="C94" s="115">
        <v>461000039</v>
      </c>
      <c r="D94" s="116">
        <v>44717</v>
      </c>
      <c r="E94" s="169">
        <v>3550</v>
      </c>
      <c r="F94" s="166">
        <v>4180</v>
      </c>
    </row>
    <row r="95" spans="1:6" s="118" customFormat="1" ht="15.75">
      <c r="A95" s="160" t="s">
        <v>53</v>
      </c>
      <c r="B95" s="161">
        <v>3849.45</v>
      </c>
      <c r="C95" s="115">
        <v>461000127</v>
      </c>
      <c r="D95" s="116">
        <v>44717</v>
      </c>
      <c r="E95" s="169">
        <v>3550</v>
      </c>
      <c r="F95" s="166">
        <v>4176</v>
      </c>
    </row>
    <row r="96" spans="1:6" s="118" customFormat="1" ht="15.75">
      <c r="A96" s="160" t="s">
        <v>53</v>
      </c>
      <c r="B96" s="168">
        <v>3722.75</v>
      </c>
      <c r="C96" s="115">
        <v>461000128</v>
      </c>
      <c r="D96" s="116">
        <v>44718</v>
      </c>
      <c r="E96" s="169">
        <v>3550</v>
      </c>
      <c r="F96" s="166">
        <v>4038</v>
      </c>
    </row>
    <row r="97" spans="1:6" s="118" customFormat="1" ht="15.75">
      <c r="A97" s="160" t="s">
        <v>53</v>
      </c>
      <c r="B97" s="161">
        <v>3824.85</v>
      </c>
      <c r="C97" s="115">
        <v>461000130</v>
      </c>
      <c r="D97" s="116">
        <v>44720</v>
      </c>
      <c r="E97" s="169">
        <v>3550</v>
      </c>
      <c r="F97" s="166">
        <v>4179</v>
      </c>
    </row>
    <row r="98" spans="1:6" s="118" customFormat="1" ht="15.75">
      <c r="A98" s="160" t="s">
        <v>53</v>
      </c>
      <c r="B98" s="161">
        <v>3682.35</v>
      </c>
      <c r="C98" s="115">
        <v>461000131</v>
      </c>
      <c r="D98" s="116">
        <v>44720</v>
      </c>
      <c r="E98" s="169">
        <v>3550</v>
      </c>
      <c r="F98" s="166">
        <v>4170</v>
      </c>
    </row>
    <row r="99" spans="1:6" s="118" customFormat="1" ht="15.75">
      <c r="A99" s="160" t="s">
        <v>53</v>
      </c>
      <c r="B99" s="168">
        <v>3955.8</v>
      </c>
      <c r="C99" s="115">
        <v>461000129</v>
      </c>
      <c r="D99" s="116">
        <v>44719</v>
      </c>
      <c r="E99" s="169">
        <v>3550</v>
      </c>
      <c r="F99" s="162">
        <v>4088</v>
      </c>
    </row>
    <row r="100" spans="1:6" s="118" customFormat="1" ht="15.75">
      <c r="A100" s="160" t="s">
        <v>64</v>
      </c>
      <c r="B100" s="168">
        <v>3926.35</v>
      </c>
      <c r="C100" s="115">
        <v>461000040</v>
      </c>
      <c r="D100" s="116">
        <v>44720</v>
      </c>
      <c r="E100" s="169">
        <v>3550</v>
      </c>
      <c r="F100" s="162">
        <v>4097</v>
      </c>
    </row>
    <row r="101" spans="1:6" s="118" customFormat="1" ht="15.75">
      <c r="A101" s="160" t="s">
        <v>53</v>
      </c>
      <c r="B101" s="161">
        <v>3926.15</v>
      </c>
      <c r="C101" s="115">
        <v>461000132</v>
      </c>
      <c r="D101" s="116">
        <v>44722</v>
      </c>
      <c r="E101" s="169">
        <v>3550</v>
      </c>
      <c r="F101" s="162">
        <v>4028</v>
      </c>
    </row>
    <row r="102" spans="1:6" s="118" customFormat="1" ht="15.75">
      <c r="A102" s="160" t="s">
        <v>64</v>
      </c>
      <c r="B102" s="161">
        <v>3945.1</v>
      </c>
      <c r="C102" s="115">
        <v>461000041</v>
      </c>
      <c r="D102" s="116">
        <v>44722</v>
      </c>
      <c r="E102" s="169">
        <v>3550</v>
      </c>
      <c r="F102" s="162">
        <v>4046</v>
      </c>
    </row>
    <row r="103" spans="1:6" s="118" customFormat="1" ht="15.75">
      <c r="A103" s="160" t="s">
        <v>53</v>
      </c>
      <c r="B103" s="161">
        <v>3814.2</v>
      </c>
      <c r="C103" s="115">
        <v>461000133</v>
      </c>
      <c r="D103" s="116">
        <v>44722</v>
      </c>
      <c r="E103" s="169">
        <v>3550</v>
      </c>
      <c r="F103" s="162">
        <v>4069</v>
      </c>
    </row>
    <row r="104" spans="1:6" s="118" customFormat="1" ht="15.75">
      <c r="A104" s="160" t="s">
        <v>53</v>
      </c>
      <c r="B104" s="161">
        <v>3866.75</v>
      </c>
      <c r="C104" s="115">
        <v>461000134</v>
      </c>
      <c r="D104" s="116">
        <v>44724</v>
      </c>
      <c r="E104" s="169">
        <v>3550</v>
      </c>
      <c r="F104" s="166">
        <v>4225</v>
      </c>
    </row>
    <row r="105" spans="1:6" s="118" customFormat="1" ht="15.75">
      <c r="A105" s="160" t="s">
        <v>53</v>
      </c>
      <c r="B105" s="161">
        <v>3720.9</v>
      </c>
      <c r="C105" s="115">
        <v>461000135</v>
      </c>
      <c r="D105" s="116">
        <v>44724</v>
      </c>
      <c r="E105" s="169">
        <v>3550</v>
      </c>
      <c r="F105" s="166">
        <v>4033</v>
      </c>
    </row>
    <row r="106" spans="1:6" s="118" customFormat="1" ht="15.75">
      <c r="A106" s="160" t="s">
        <v>64</v>
      </c>
      <c r="B106" s="161">
        <v>3726.5</v>
      </c>
      <c r="C106" s="115">
        <v>461000042</v>
      </c>
      <c r="D106" s="116">
        <v>44724</v>
      </c>
      <c r="E106" s="169">
        <v>3550</v>
      </c>
      <c r="F106" s="166">
        <v>4023</v>
      </c>
    </row>
    <row r="107" spans="1:6" s="118" customFormat="1" ht="15.75">
      <c r="A107" s="160" t="s">
        <v>53</v>
      </c>
      <c r="B107" s="161">
        <v>3666.15</v>
      </c>
      <c r="C107" s="115">
        <v>461000136</v>
      </c>
      <c r="D107" s="116">
        <v>44725</v>
      </c>
      <c r="E107" s="169">
        <v>3550</v>
      </c>
      <c r="F107" s="166">
        <v>4202</v>
      </c>
    </row>
    <row r="108" spans="1:6" s="118" customFormat="1" ht="15.75">
      <c r="A108" s="160" t="s">
        <v>53</v>
      </c>
      <c r="B108" s="161">
        <v>3798.1</v>
      </c>
      <c r="C108" s="115">
        <v>461000137</v>
      </c>
      <c r="D108" s="116">
        <v>44726</v>
      </c>
      <c r="E108" s="169">
        <v>3550</v>
      </c>
      <c r="F108" s="166">
        <v>4212</v>
      </c>
    </row>
    <row r="109" spans="1:6" s="118" customFormat="1" ht="15.75">
      <c r="A109" s="160" t="s">
        <v>53</v>
      </c>
      <c r="B109" s="161">
        <v>3721.65</v>
      </c>
      <c r="C109" s="115">
        <v>461000138</v>
      </c>
      <c r="D109" s="116">
        <v>44726</v>
      </c>
      <c r="E109" s="169">
        <v>3550</v>
      </c>
      <c r="F109" s="166">
        <v>4255</v>
      </c>
    </row>
    <row r="110" spans="1:6" s="118" customFormat="1" ht="15.75">
      <c r="A110" s="160" t="s">
        <v>53</v>
      </c>
      <c r="B110" s="161">
        <v>4036.1</v>
      </c>
      <c r="C110" s="115">
        <v>461000140</v>
      </c>
      <c r="D110" s="116">
        <v>44727</v>
      </c>
      <c r="E110" s="169">
        <v>3550</v>
      </c>
      <c r="F110" s="166">
        <v>4244</v>
      </c>
    </row>
    <row r="111" spans="1:6" s="118" customFormat="1" ht="15.75">
      <c r="A111" s="160" t="s">
        <v>53</v>
      </c>
      <c r="B111" s="161">
        <v>3721.05</v>
      </c>
      <c r="C111" s="115">
        <v>461000139</v>
      </c>
      <c r="D111" s="116">
        <v>44727</v>
      </c>
      <c r="E111" s="169">
        <v>3550</v>
      </c>
      <c r="F111" s="166">
        <v>4247</v>
      </c>
    </row>
    <row r="112" spans="1:6" s="118" customFormat="1" ht="15.75">
      <c r="A112" s="160" t="s">
        <v>53</v>
      </c>
      <c r="B112" s="161">
        <v>3752.8</v>
      </c>
      <c r="C112" s="115">
        <v>461000141</v>
      </c>
      <c r="D112" s="116">
        <v>44729</v>
      </c>
      <c r="E112" s="169">
        <v>3550</v>
      </c>
      <c r="F112" s="166">
        <v>4241</v>
      </c>
    </row>
    <row r="113" spans="1:6" s="118" customFormat="1" ht="15.75">
      <c r="A113" s="160" t="s">
        <v>53</v>
      </c>
      <c r="B113" s="161">
        <v>3905.75</v>
      </c>
      <c r="C113" s="115">
        <v>461000142</v>
      </c>
      <c r="D113" s="116">
        <v>44730</v>
      </c>
      <c r="E113" s="169">
        <v>3550</v>
      </c>
      <c r="F113" s="166">
        <v>4244</v>
      </c>
    </row>
    <row r="114" spans="1:6" s="118" customFormat="1" ht="15.75">
      <c r="A114" s="160" t="s">
        <v>64</v>
      </c>
      <c r="B114" s="161">
        <v>4000.55</v>
      </c>
      <c r="C114" s="115">
        <v>461000043</v>
      </c>
      <c r="D114" s="116">
        <v>44730</v>
      </c>
      <c r="E114" s="169">
        <v>3550</v>
      </c>
      <c r="F114" s="166">
        <v>4110</v>
      </c>
    </row>
    <row r="115" spans="1:6" s="118" customFormat="1" ht="15.75">
      <c r="A115" s="160" t="s">
        <v>64</v>
      </c>
      <c r="B115" s="161">
        <v>3612.4</v>
      </c>
      <c r="C115" s="115">
        <v>461000044</v>
      </c>
      <c r="D115" s="116">
        <v>44731</v>
      </c>
      <c r="E115" s="169">
        <v>3550</v>
      </c>
      <c r="F115" s="166">
        <v>4214</v>
      </c>
    </row>
    <row r="116" spans="1:6" s="118" customFormat="1" ht="15.75">
      <c r="A116" s="160" t="s">
        <v>53</v>
      </c>
      <c r="B116" s="161">
        <v>3889</v>
      </c>
      <c r="C116" s="115">
        <v>461000143</v>
      </c>
      <c r="D116" s="116">
        <v>44730</v>
      </c>
      <c r="E116" s="169">
        <v>3550</v>
      </c>
      <c r="F116" s="166">
        <v>4199</v>
      </c>
    </row>
    <row r="117" spans="1:6" s="118" customFormat="1" ht="15.75">
      <c r="A117" s="160" t="s">
        <v>53</v>
      </c>
      <c r="B117" s="161">
        <v>3879.55</v>
      </c>
      <c r="C117" s="115">
        <v>461000145</v>
      </c>
      <c r="D117" s="116">
        <v>44732</v>
      </c>
      <c r="E117" s="169">
        <v>3550</v>
      </c>
      <c r="F117" s="166">
        <v>4195</v>
      </c>
    </row>
    <row r="118" spans="1:6" s="118" customFormat="1" ht="15.75">
      <c r="A118" s="160" t="s">
        <v>53</v>
      </c>
      <c r="B118" s="161">
        <v>4014.85</v>
      </c>
      <c r="C118" s="115">
        <v>461000144</v>
      </c>
      <c r="D118" s="116">
        <v>44731</v>
      </c>
      <c r="E118" s="169">
        <v>3550</v>
      </c>
      <c r="F118" s="166">
        <v>4209</v>
      </c>
    </row>
    <row r="119" spans="1:6" s="118" customFormat="1" ht="15.75">
      <c r="A119" s="160" t="s">
        <v>64</v>
      </c>
      <c r="B119" s="161">
        <v>4088.05</v>
      </c>
      <c r="C119" s="115">
        <v>461000046</v>
      </c>
      <c r="D119" s="116">
        <v>44733</v>
      </c>
      <c r="E119" s="169">
        <v>3550</v>
      </c>
      <c r="F119" s="166">
        <v>4025</v>
      </c>
    </row>
    <row r="120" spans="1:6" s="118" customFormat="1" ht="15.75">
      <c r="A120" s="160" t="s">
        <v>64</v>
      </c>
      <c r="B120" s="161">
        <v>3942.6</v>
      </c>
      <c r="C120" s="115">
        <v>461000045</v>
      </c>
      <c r="D120" s="116">
        <v>44732</v>
      </c>
      <c r="E120" s="169">
        <v>3550</v>
      </c>
      <c r="F120" s="166">
        <v>4218</v>
      </c>
    </row>
    <row r="121" spans="1:6" s="118" customFormat="1" ht="15.75">
      <c r="A121" s="160" t="s">
        <v>53</v>
      </c>
      <c r="B121" s="161">
        <v>3104</v>
      </c>
      <c r="C121" s="115">
        <v>461000146</v>
      </c>
      <c r="D121" s="116">
        <v>44733</v>
      </c>
      <c r="E121" s="169">
        <v>3550</v>
      </c>
      <c r="F121" s="166">
        <v>4117</v>
      </c>
    </row>
    <row r="122" spans="1:6" s="118" customFormat="1" ht="15.75">
      <c r="A122" s="160" t="s">
        <v>64</v>
      </c>
      <c r="B122" s="161">
        <v>3917.55</v>
      </c>
      <c r="C122" s="115">
        <v>461000047</v>
      </c>
      <c r="D122" s="116">
        <v>44733</v>
      </c>
      <c r="E122" s="169">
        <v>3550</v>
      </c>
      <c r="F122" s="166">
        <v>4036</v>
      </c>
    </row>
    <row r="123" spans="1:6" s="118" customFormat="1" ht="15.75">
      <c r="A123" s="160" t="s">
        <v>53</v>
      </c>
      <c r="B123" s="161">
        <v>3877.45</v>
      </c>
      <c r="C123" s="115">
        <v>461000148</v>
      </c>
      <c r="D123" s="116">
        <v>44735</v>
      </c>
      <c r="E123" s="169">
        <v>3550</v>
      </c>
      <c r="F123" s="166">
        <v>4053</v>
      </c>
    </row>
    <row r="124" spans="1:6" s="118" customFormat="1" ht="15.75">
      <c r="A124" s="160" t="s">
        <v>53</v>
      </c>
      <c r="B124" s="161">
        <v>3847.8</v>
      </c>
      <c r="C124" s="115">
        <v>461000147</v>
      </c>
      <c r="D124" s="116">
        <v>44734</v>
      </c>
      <c r="E124" s="169">
        <v>3550</v>
      </c>
      <c r="F124" s="166">
        <v>4121</v>
      </c>
    </row>
    <row r="125" spans="1:6" s="118" customFormat="1" ht="15.75">
      <c r="A125" s="160" t="s">
        <v>53</v>
      </c>
      <c r="B125" s="170">
        <v>3845.45</v>
      </c>
      <c r="C125" s="115">
        <v>461000149</v>
      </c>
      <c r="D125" s="116">
        <v>44736</v>
      </c>
      <c r="E125" s="169">
        <v>3550</v>
      </c>
      <c r="F125" s="166">
        <v>4170</v>
      </c>
    </row>
    <row r="126" spans="1:6" s="118" customFormat="1" ht="15.75">
      <c r="A126" s="160" t="s">
        <v>53</v>
      </c>
      <c r="B126" s="161">
        <v>3831.55</v>
      </c>
      <c r="C126" s="115">
        <v>461000150</v>
      </c>
      <c r="D126" s="116">
        <v>44737</v>
      </c>
      <c r="E126" s="169">
        <v>3550</v>
      </c>
      <c r="F126" s="166">
        <v>4139</v>
      </c>
    </row>
    <row r="127" spans="1:6" s="118" customFormat="1" ht="15.75">
      <c r="A127" s="160" t="s">
        <v>53</v>
      </c>
      <c r="B127" s="161">
        <v>3633.25</v>
      </c>
      <c r="C127" s="115">
        <v>461000151</v>
      </c>
      <c r="D127" s="116" t="s">
        <v>75</v>
      </c>
      <c r="E127" s="169">
        <v>3550</v>
      </c>
      <c r="F127" s="166">
        <v>4126</v>
      </c>
    </row>
    <row r="128" spans="1:6" s="118" customFormat="1" ht="15.75">
      <c r="A128" s="160" t="s">
        <v>53</v>
      </c>
      <c r="B128" s="161">
        <v>3773.4</v>
      </c>
      <c r="C128" s="115">
        <v>461000152</v>
      </c>
      <c r="D128" s="116" t="s">
        <v>75</v>
      </c>
      <c r="E128" s="169">
        <v>3550</v>
      </c>
      <c r="F128" s="166">
        <v>4115</v>
      </c>
    </row>
    <row r="129" spans="1:6" s="118" customFormat="1" ht="15.75">
      <c r="A129" s="160" t="s">
        <v>64</v>
      </c>
      <c r="B129" s="161">
        <v>3971.1</v>
      </c>
      <c r="C129" s="115">
        <v>461000048</v>
      </c>
      <c r="D129" s="116" t="s">
        <v>92</v>
      </c>
      <c r="E129" s="169">
        <v>3550</v>
      </c>
      <c r="F129" s="166">
        <v>4180</v>
      </c>
    </row>
    <row r="130" spans="1:6" s="118" customFormat="1" ht="15.75">
      <c r="A130" s="160" t="s">
        <v>53</v>
      </c>
      <c r="B130" s="161">
        <v>3914.25</v>
      </c>
      <c r="C130" s="115">
        <v>461000153</v>
      </c>
      <c r="D130" s="116" t="s">
        <v>92</v>
      </c>
      <c r="E130" s="169">
        <v>3550</v>
      </c>
      <c r="F130" s="166">
        <v>4260</v>
      </c>
    </row>
    <row r="131" spans="1:6" s="118" customFormat="1" ht="15.75">
      <c r="A131" s="160" t="s">
        <v>53</v>
      </c>
      <c r="B131" s="161">
        <v>3836.75</v>
      </c>
      <c r="C131" s="115">
        <v>461000154</v>
      </c>
      <c r="D131" s="116" t="s">
        <v>76</v>
      </c>
      <c r="E131" s="169">
        <v>3550</v>
      </c>
      <c r="F131" s="166">
        <v>4302</v>
      </c>
    </row>
    <row r="132" spans="1:6" s="118" customFormat="1" ht="15.75">
      <c r="A132" s="160" t="s">
        <v>53</v>
      </c>
      <c r="B132" s="161">
        <v>3814.4</v>
      </c>
      <c r="C132" s="115">
        <v>461000155</v>
      </c>
      <c r="D132" s="116" t="s">
        <v>93</v>
      </c>
      <c r="E132" s="169">
        <v>3550</v>
      </c>
      <c r="F132" s="166">
        <v>4279</v>
      </c>
    </row>
    <row r="133" spans="1:6" s="118" customFormat="1" ht="15.75">
      <c r="A133" s="160" t="s">
        <v>65</v>
      </c>
      <c r="B133" s="161">
        <v>3873</v>
      </c>
      <c r="C133" s="115">
        <v>411000177</v>
      </c>
      <c r="D133" s="116">
        <v>44711</v>
      </c>
      <c r="E133" s="171">
        <v>4980.127123899294</v>
      </c>
      <c r="F133" s="166">
        <v>4980.127123899294</v>
      </c>
    </row>
    <row r="134" spans="1:6" s="118" customFormat="1" ht="15.75">
      <c r="A134" s="160" t="s">
        <v>65</v>
      </c>
      <c r="B134" s="161">
        <v>3789.5</v>
      </c>
      <c r="C134" s="115">
        <v>411000178</v>
      </c>
      <c r="D134" s="116">
        <v>44713</v>
      </c>
      <c r="E134" s="171">
        <v>4936.6300898019445</v>
      </c>
      <c r="F134" s="166">
        <v>4936.6300898019445</v>
      </c>
    </row>
    <row r="135" spans="1:6" s="118" customFormat="1" ht="15.75">
      <c r="A135" s="160" t="s">
        <v>65</v>
      </c>
      <c r="B135" s="161">
        <v>3935.2</v>
      </c>
      <c r="C135" s="115">
        <v>411000179</v>
      </c>
      <c r="D135" s="116">
        <v>44713</v>
      </c>
      <c r="E135" s="171">
        <v>4897.515915616028</v>
      </c>
      <c r="F135" s="166">
        <v>4897.515915616028</v>
      </c>
    </row>
    <row r="136" spans="1:6" s="118" customFormat="1" ht="15.75">
      <c r="A136" s="160" t="s">
        <v>65</v>
      </c>
      <c r="B136" s="161">
        <v>3955.3</v>
      </c>
      <c r="C136" s="115">
        <v>411000180</v>
      </c>
      <c r="D136" s="116">
        <v>44715</v>
      </c>
      <c r="E136" s="171">
        <v>4949.9508378511582</v>
      </c>
      <c r="F136" s="166">
        <v>4949.9508378511582</v>
      </c>
    </row>
    <row r="137" spans="1:6" s="118" customFormat="1" ht="15.75">
      <c r="A137" s="160" t="s">
        <v>65</v>
      </c>
      <c r="B137" s="170">
        <v>3934.1</v>
      </c>
      <c r="C137" s="115">
        <v>411000181</v>
      </c>
      <c r="D137" s="116">
        <v>44715</v>
      </c>
      <c r="E137" s="171">
        <v>4975.676238244514</v>
      </c>
      <c r="F137" s="166">
        <v>4975.676238244514</v>
      </c>
    </row>
    <row r="138" spans="1:6" s="118" customFormat="1" ht="15.75">
      <c r="A138" s="160" t="s">
        <v>65</v>
      </c>
      <c r="B138" s="161">
        <v>4001.3</v>
      </c>
      <c r="C138" s="115">
        <v>411000182</v>
      </c>
      <c r="D138" s="116">
        <v>44717</v>
      </c>
      <c r="E138" s="171">
        <v>4938.8455284552847</v>
      </c>
      <c r="F138" s="166">
        <v>4938.8455284552847</v>
      </c>
    </row>
    <row r="139" spans="1:6" s="118" customFormat="1" ht="15.75">
      <c r="A139" s="160" t="s">
        <v>65</v>
      </c>
      <c r="B139" s="161">
        <v>3848.2</v>
      </c>
      <c r="C139" s="115">
        <v>481000002</v>
      </c>
      <c r="D139" s="116">
        <v>44721</v>
      </c>
      <c r="E139" s="171">
        <v>4974.9409856519023</v>
      </c>
      <c r="F139" s="166">
        <v>4974.9409856519023</v>
      </c>
    </row>
    <row r="140" spans="1:6" s="118" customFormat="1" ht="15.75">
      <c r="A140" s="160" t="s">
        <v>65</v>
      </c>
      <c r="B140" s="161">
        <v>3765.1</v>
      </c>
      <c r="C140" s="115">
        <v>481000004</v>
      </c>
      <c r="D140" s="116">
        <v>44723</v>
      </c>
      <c r="E140" s="171">
        <v>4992.1461414191626</v>
      </c>
      <c r="F140" s="166">
        <v>4992.1461414191626</v>
      </c>
    </row>
    <row r="141" spans="1:6" s="118" customFormat="1" ht="15.75">
      <c r="A141" s="160" t="s">
        <v>65</v>
      </c>
      <c r="B141" s="161">
        <v>3913.4</v>
      </c>
      <c r="C141" s="115">
        <v>481000007</v>
      </c>
      <c r="D141" s="116">
        <v>44726</v>
      </c>
      <c r="E141" s="171">
        <v>4970.7968828557059</v>
      </c>
      <c r="F141" s="166">
        <v>4970.7968828557059</v>
      </c>
    </row>
    <row r="142" spans="1:6" s="118" customFormat="1" ht="15.75">
      <c r="A142" s="160" t="s">
        <v>65</v>
      </c>
      <c r="B142" s="161">
        <v>3820.46</v>
      </c>
      <c r="C142" s="115">
        <v>481000013</v>
      </c>
      <c r="D142" s="116">
        <v>44730</v>
      </c>
      <c r="E142" s="171">
        <v>4980.640412219359</v>
      </c>
      <c r="F142" s="166">
        <v>4980.640412219359</v>
      </c>
    </row>
    <row r="143" spans="1:6" s="118" customFormat="1" ht="15.75">
      <c r="A143" s="160" t="s">
        <v>65</v>
      </c>
      <c r="B143" s="170">
        <v>3656.8</v>
      </c>
      <c r="C143" s="115">
        <v>481000014</v>
      </c>
      <c r="D143" s="116">
        <v>44730</v>
      </c>
      <c r="E143" s="171">
        <v>4940.9007791575359</v>
      </c>
      <c r="F143" s="166">
        <v>4940.9007791575359</v>
      </c>
    </row>
    <row r="144" spans="1:6" s="118" customFormat="1" ht="15.75">
      <c r="A144" s="160" t="s">
        <v>65</v>
      </c>
      <c r="B144" s="161">
        <v>4022.2</v>
      </c>
      <c r="C144" s="115">
        <v>481000015</v>
      </c>
      <c r="D144" s="116">
        <v>44732</v>
      </c>
      <c r="E144" s="171">
        <v>4915.253783751059</v>
      </c>
      <c r="F144" s="166">
        <v>4915.253783751059</v>
      </c>
    </row>
    <row r="145" spans="1:16" s="118" customFormat="1" ht="15.75">
      <c r="A145" s="160" t="s">
        <v>65</v>
      </c>
      <c r="B145" s="170">
        <v>3994.17</v>
      </c>
      <c r="C145" s="115">
        <v>481000016</v>
      </c>
      <c r="D145" s="116">
        <v>44733</v>
      </c>
      <c r="E145" s="171">
        <v>4757.9359301055692</v>
      </c>
      <c r="F145" s="166">
        <v>4757.9359301055692</v>
      </c>
    </row>
    <row r="146" spans="1:16" s="118" customFormat="1" ht="15.75">
      <c r="A146" s="160" t="s">
        <v>65</v>
      </c>
      <c r="B146" s="170">
        <v>3883.7</v>
      </c>
      <c r="C146" s="115">
        <v>481000018</v>
      </c>
      <c r="D146" s="116">
        <v>44735</v>
      </c>
      <c r="E146" s="171">
        <v>4878.3074782187805</v>
      </c>
      <c r="F146" s="166">
        <v>4878.3074782187805</v>
      </c>
    </row>
    <row r="147" spans="1:16" s="118" customFormat="1" ht="15.75">
      <c r="A147" s="160" t="s">
        <v>65</v>
      </c>
      <c r="B147" s="161">
        <v>4026.1</v>
      </c>
      <c r="C147" s="115">
        <v>481000020</v>
      </c>
      <c r="D147" s="116" t="s">
        <v>94</v>
      </c>
      <c r="E147" s="171">
        <v>4875.3667878787874</v>
      </c>
      <c r="F147" s="166">
        <v>4875.3667878787874</v>
      </c>
    </row>
    <row r="148" spans="1:16" s="118" customFormat="1" ht="15.75">
      <c r="A148" s="160" t="s">
        <v>65</v>
      </c>
      <c r="B148" s="161">
        <v>3854.6</v>
      </c>
      <c r="C148" s="115">
        <v>481000021</v>
      </c>
      <c r="D148" s="116" t="s">
        <v>76</v>
      </c>
      <c r="E148" s="171">
        <v>4833.128208232446</v>
      </c>
      <c r="F148" s="166">
        <v>4833.128208232446</v>
      </c>
    </row>
    <row r="149" spans="1:16" s="118" customFormat="1" ht="15.75">
      <c r="A149" s="160" t="s">
        <v>65</v>
      </c>
      <c r="B149" s="161">
        <v>3865.3</v>
      </c>
      <c r="C149" s="115">
        <v>481000022</v>
      </c>
      <c r="D149" s="116" t="s">
        <v>76</v>
      </c>
      <c r="E149" s="171">
        <v>4840.460309777347</v>
      </c>
      <c r="F149" s="166">
        <v>4840.460309777347</v>
      </c>
    </row>
    <row r="150" spans="1:16">
      <c r="A150" s="172"/>
      <c r="B150" s="150">
        <f>SUM(B4:B149)</f>
        <v>515126.3005503653</v>
      </c>
      <c r="C150" s="151"/>
      <c r="D150" s="152"/>
      <c r="E150" s="153">
        <f>ROUND(SUMPRODUCT($B$4:$B$149,E4:E149)/($B$150),0)</f>
        <v>4001</v>
      </c>
      <c r="F150" s="153">
        <f>ROUND(SUMPRODUCT($B$4:$B$149,F4:F149)/($B$150),0)</f>
        <v>3707</v>
      </c>
      <c r="G150" s="126"/>
      <c r="H150" s="126"/>
      <c r="I150" s="126"/>
      <c r="J150" s="126"/>
      <c r="K150" s="126"/>
    </row>
    <row r="151" spans="1:16" ht="13.9" customHeight="1">
      <c r="A151" s="99"/>
      <c r="C151" s="129"/>
      <c r="D151" s="129"/>
      <c r="E151" s="129"/>
      <c r="F151" s="173"/>
    </row>
    <row r="152" spans="1:16" ht="15.75">
      <c r="A152" s="96" t="s">
        <v>95</v>
      </c>
      <c r="B152" s="97"/>
      <c r="C152" s="129"/>
      <c r="D152" s="132"/>
      <c r="E152" s="133"/>
      <c r="F152" s="133"/>
      <c r="G152" s="134"/>
      <c r="H152" s="174"/>
      <c r="I152" s="174"/>
      <c r="J152" s="175"/>
      <c r="K152" s="175"/>
      <c r="L152" s="175"/>
      <c r="M152" s="175"/>
      <c r="N152" s="175"/>
      <c r="O152" s="176"/>
      <c r="P152" s="129"/>
    </row>
    <row r="153" spans="1:16">
      <c r="A153" s="100" t="s">
        <v>96</v>
      </c>
      <c r="B153" s="101"/>
      <c r="C153" s="102"/>
      <c r="D153" s="132"/>
      <c r="E153" s="133"/>
      <c r="F153" s="133"/>
      <c r="G153" s="134"/>
      <c r="H153" s="174"/>
      <c r="I153" s="174"/>
      <c r="J153" s="175"/>
      <c r="K153" s="175"/>
      <c r="L153" s="175"/>
      <c r="M153" s="175"/>
      <c r="N153" s="175"/>
      <c r="O153" s="129"/>
      <c r="P153" s="129"/>
    </row>
    <row r="154" spans="1:16">
      <c r="A154" s="100" t="s">
        <v>79</v>
      </c>
      <c r="B154" s="101"/>
      <c r="C154" s="102"/>
      <c r="D154" s="132"/>
      <c r="E154" s="133"/>
      <c r="F154" s="133"/>
      <c r="G154" s="134"/>
      <c r="H154" s="174"/>
      <c r="I154" s="174"/>
      <c r="J154" s="175"/>
      <c r="K154" s="175"/>
      <c r="L154" s="175"/>
      <c r="M154" s="175"/>
      <c r="N154" s="175"/>
      <c r="O154" s="129"/>
      <c r="P154" s="129"/>
    </row>
    <row r="155" spans="1:16">
      <c r="A155" s="100" t="s">
        <v>97</v>
      </c>
      <c r="B155" s="101"/>
      <c r="C155" s="102"/>
      <c r="D155" s="132"/>
      <c r="E155" s="133"/>
      <c r="F155" s="133"/>
      <c r="G155" s="134"/>
      <c r="H155" s="129"/>
      <c r="I155" s="129"/>
      <c r="J155" s="175"/>
      <c r="K155" s="175"/>
      <c r="L155" s="175"/>
      <c r="M155" s="175"/>
      <c r="N155" s="175"/>
      <c r="O155" s="129"/>
      <c r="P155" s="129"/>
    </row>
    <row r="156" spans="1:16">
      <c r="A156" s="174" t="s">
        <v>82</v>
      </c>
      <c r="B156" s="103"/>
      <c r="C156" s="103"/>
      <c r="D156" s="98"/>
      <c r="E156" s="126"/>
      <c r="F156" s="177"/>
      <c r="G156" s="126"/>
      <c r="H156" s="129"/>
      <c r="I156" s="129"/>
      <c r="J156" s="175"/>
      <c r="K156" s="175"/>
      <c r="L156" s="175"/>
      <c r="M156" s="175"/>
      <c r="N156" s="175"/>
      <c r="O156" s="129"/>
      <c r="P156" s="129"/>
    </row>
    <row r="157" spans="1:16">
      <c r="A157" s="174" t="s">
        <v>98</v>
      </c>
    </row>
  </sheetData>
  <mergeCells count="1">
    <mergeCell ref="A1:F1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A2" sqref="A2"/>
    </sheetView>
  </sheetViews>
  <sheetFormatPr defaultColWidth="9" defaultRowHeight="15"/>
  <cols>
    <col min="1" max="1" width="24.28515625" style="195" customWidth="1"/>
    <col min="2" max="2" width="12.28515625" style="179" customWidth="1"/>
    <col min="3" max="3" width="13.28515625" style="179" customWidth="1"/>
    <col min="4" max="4" width="13.42578125" style="179" customWidth="1"/>
    <col min="5" max="5" width="12.28515625" style="179" customWidth="1"/>
    <col min="6" max="6" width="18.7109375" style="179" customWidth="1"/>
    <col min="7" max="7" width="9" style="179" customWidth="1"/>
    <col min="8" max="16384" width="9" style="179"/>
  </cols>
  <sheetData>
    <row r="1" spans="1:12" ht="18.75">
      <c r="A1" s="178" t="s">
        <v>160</v>
      </c>
      <c r="B1" s="178"/>
      <c r="C1" s="178"/>
      <c r="D1" s="178"/>
      <c r="E1" s="178"/>
      <c r="F1" s="178"/>
    </row>
    <row r="3" spans="1:12" ht="38.2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2" s="186" customFormat="1">
      <c r="A4" s="180" t="s">
        <v>6</v>
      </c>
      <c r="B4" s="181">
        <v>26102.44000000005</v>
      </c>
      <c r="C4" s="182"/>
      <c r="D4" s="183"/>
      <c r="E4" s="184">
        <v>4225.2068081429952</v>
      </c>
      <c r="F4" s="185">
        <v>3853.5621086773685</v>
      </c>
      <c r="H4" s="187"/>
      <c r="I4" s="187"/>
      <c r="J4" s="187"/>
      <c r="K4" s="187"/>
      <c r="L4" s="187"/>
    </row>
    <row r="5" spans="1:12" s="186" customFormat="1" ht="15.75">
      <c r="A5" s="188" t="s">
        <v>15</v>
      </c>
      <c r="B5" s="189">
        <v>2459.6</v>
      </c>
      <c r="C5" s="190">
        <v>151000021</v>
      </c>
      <c r="D5" s="191">
        <v>44742</v>
      </c>
      <c r="E5" s="192">
        <v>4037</v>
      </c>
      <c r="F5" s="192">
        <v>2721</v>
      </c>
    </row>
    <row r="6" spans="1:12" s="186" customFormat="1" ht="15.75">
      <c r="A6" s="188" t="s">
        <v>25</v>
      </c>
      <c r="B6" s="189">
        <v>204.14</v>
      </c>
      <c r="C6" s="190">
        <v>161002045</v>
      </c>
      <c r="D6" s="191" t="s">
        <v>111</v>
      </c>
      <c r="E6" s="192">
        <v>4064</v>
      </c>
      <c r="F6" s="192">
        <v>2812</v>
      </c>
    </row>
    <row r="7" spans="1:12" s="186" customFormat="1" ht="15.75">
      <c r="A7" s="188" t="s">
        <v>26</v>
      </c>
      <c r="B7" s="189">
        <v>1369.51</v>
      </c>
      <c r="C7" s="190">
        <v>161002045</v>
      </c>
      <c r="D7" s="191" t="s">
        <v>111</v>
      </c>
      <c r="E7" s="192">
        <v>4268</v>
      </c>
      <c r="F7" s="192">
        <v>2880</v>
      </c>
    </row>
    <row r="8" spans="1:12" s="186" customFormat="1" ht="15.75">
      <c r="A8" s="188" t="s">
        <v>18</v>
      </c>
      <c r="B8" s="189">
        <v>3987.9</v>
      </c>
      <c r="C8" s="190">
        <v>161000080</v>
      </c>
      <c r="D8" s="191">
        <v>44754</v>
      </c>
      <c r="E8" s="192">
        <v>5143</v>
      </c>
      <c r="F8" s="192">
        <v>3357</v>
      </c>
    </row>
    <row r="9" spans="1:12" s="186" customFormat="1" ht="15.75">
      <c r="A9" s="188" t="s">
        <v>112</v>
      </c>
      <c r="B9" s="189">
        <v>2391.62</v>
      </c>
      <c r="C9" s="190">
        <v>151000023</v>
      </c>
      <c r="D9" s="191">
        <v>44758</v>
      </c>
      <c r="E9" s="192">
        <v>4712</v>
      </c>
      <c r="F9" s="192">
        <v>3054</v>
      </c>
    </row>
    <row r="10" spans="1:12" s="186" customFormat="1" ht="15.75">
      <c r="A10" s="188" t="s">
        <v>113</v>
      </c>
      <c r="B10" s="189">
        <v>467.93</v>
      </c>
      <c r="C10" s="190">
        <v>151000023</v>
      </c>
      <c r="D10" s="191">
        <v>44758</v>
      </c>
      <c r="E10" s="192">
        <v>4712</v>
      </c>
      <c r="F10" s="193">
        <v>3054</v>
      </c>
    </row>
    <row r="11" spans="1:12" s="186" customFormat="1" ht="15.75">
      <c r="A11" s="188" t="s">
        <v>26</v>
      </c>
      <c r="B11" s="189">
        <v>1058.5</v>
      </c>
      <c r="C11" s="190">
        <v>161002047</v>
      </c>
      <c r="D11" s="191">
        <v>44758</v>
      </c>
      <c r="E11" s="192">
        <v>4136</v>
      </c>
      <c r="F11" s="193">
        <v>3262</v>
      </c>
    </row>
    <row r="12" spans="1:12" s="186" customFormat="1" ht="15.75">
      <c r="A12" s="188" t="s">
        <v>18</v>
      </c>
      <c r="B12" s="189">
        <v>3754.45</v>
      </c>
      <c r="C12" s="190">
        <v>161004182</v>
      </c>
      <c r="D12" s="191">
        <v>44759</v>
      </c>
      <c r="E12" s="192">
        <v>4972</v>
      </c>
      <c r="F12" s="193">
        <v>3371</v>
      </c>
    </row>
    <row r="13" spans="1:12" s="186" customFormat="1" ht="15.75">
      <c r="A13" s="188" t="s">
        <v>114</v>
      </c>
      <c r="B13" s="189">
        <v>3833.95</v>
      </c>
      <c r="C13" s="190">
        <v>262000513</v>
      </c>
      <c r="D13" s="191" t="s">
        <v>115</v>
      </c>
      <c r="E13" s="192">
        <v>4144</v>
      </c>
      <c r="F13" s="193">
        <v>3602</v>
      </c>
    </row>
    <row r="14" spans="1:12" s="186" customFormat="1" ht="15.75">
      <c r="A14" s="188" t="s">
        <v>116</v>
      </c>
      <c r="B14" s="189">
        <v>3836.3</v>
      </c>
      <c r="C14" s="190">
        <v>162000324</v>
      </c>
      <c r="D14" s="191" t="s">
        <v>117</v>
      </c>
      <c r="E14" s="192">
        <v>4080</v>
      </c>
      <c r="F14" s="193">
        <v>2789</v>
      </c>
    </row>
    <row r="15" spans="1:12" s="186" customFormat="1" ht="15.75">
      <c r="A15" s="188" t="s">
        <v>116</v>
      </c>
      <c r="B15" s="189">
        <v>3966.95</v>
      </c>
      <c r="C15" s="190">
        <v>162000326</v>
      </c>
      <c r="D15" s="191" t="s">
        <v>118</v>
      </c>
      <c r="E15" s="194">
        <v>4150</v>
      </c>
      <c r="F15" s="193">
        <v>2466</v>
      </c>
    </row>
    <row r="16" spans="1:12" s="186" customFormat="1" ht="15.75">
      <c r="A16" s="188" t="s">
        <v>116</v>
      </c>
      <c r="B16" s="189">
        <v>3843.8</v>
      </c>
      <c r="C16" s="190">
        <v>162000327</v>
      </c>
      <c r="D16" s="191" t="s">
        <v>119</v>
      </c>
      <c r="E16" s="192">
        <v>4080</v>
      </c>
      <c r="F16" s="193">
        <v>2999</v>
      </c>
    </row>
    <row r="17" spans="1:14" s="186" customFormat="1" ht="15.75">
      <c r="A17" s="188" t="s">
        <v>116</v>
      </c>
      <c r="B17" s="189">
        <v>3926.5</v>
      </c>
      <c r="C17" s="190">
        <v>162000328</v>
      </c>
      <c r="D17" s="191" t="s">
        <v>120</v>
      </c>
      <c r="E17" s="194">
        <v>4150</v>
      </c>
      <c r="F17" s="193">
        <v>2895</v>
      </c>
    </row>
    <row r="18" spans="1:14" s="186" customFormat="1" ht="15.75">
      <c r="A18" s="188" t="s">
        <v>116</v>
      </c>
      <c r="B18" s="189">
        <v>3840.8</v>
      </c>
      <c r="C18" s="190">
        <v>162000329</v>
      </c>
      <c r="D18" s="191" t="s">
        <v>120</v>
      </c>
      <c r="E18" s="192">
        <v>3478</v>
      </c>
      <c r="F18" s="193">
        <v>2976</v>
      </c>
    </row>
    <row r="19" spans="1:14" s="186" customFormat="1" ht="15.75">
      <c r="A19" s="188" t="s">
        <v>116</v>
      </c>
      <c r="B19" s="189">
        <v>3863.4</v>
      </c>
      <c r="C19" s="190">
        <v>162000330</v>
      </c>
      <c r="D19" s="191" t="s">
        <v>121</v>
      </c>
      <c r="E19" s="192">
        <v>3478</v>
      </c>
      <c r="F19" s="193">
        <v>2611</v>
      </c>
    </row>
    <row r="20" spans="1:14" s="186" customFormat="1" ht="15.75">
      <c r="A20" s="188" t="s">
        <v>116</v>
      </c>
      <c r="B20" s="189">
        <v>3844.15</v>
      </c>
      <c r="C20" s="190">
        <v>162000334</v>
      </c>
      <c r="D20" s="191" t="s">
        <v>122</v>
      </c>
      <c r="E20" s="192">
        <v>4080</v>
      </c>
      <c r="F20" s="193">
        <v>2025</v>
      </c>
    </row>
    <row r="21" spans="1:14" s="186" customFormat="1" ht="15.75">
      <c r="A21" s="188" t="s">
        <v>123</v>
      </c>
      <c r="B21" s="189">
        <v>2932.8</v>
      </c>
      <c r="C21" s="190">
        <v>142000001</v>
      </c>
      <c r="D21" s="191" t="s">
        <v>124</v>
      </c>
      <c r="E21" s="194">
        <v>3250</v>
      </c>
      <c r="F21" s="193">
        <v>2239</v>
      </c>
    </row>
    <row r="22" spans="1:14" s="186" customFormat="1" ht="15.75">
      <c r="A22" s="188" t="s">
        <v>65</v>
      </c>
      <c r="B22" s="189">
        <v>3704.2</v>
      </c>
      <c r="C22" s="190">
        <v>481000025</v>
      </c>
      <c r="D22" s="191" t="s">
        <v>125</v>
      </c>
      <c r="E22" s="193">
        <v>4813.9522258414763</v>
      </c>
      <c r="F22" s="193">
        <v>4813.9522258414763</v>
      </c>
    </row>
    <row r="23" spans="1:14" s="186" customFormat="1" ht="15.75">
      <c r="A23" s="188" t="s">
        <v>65</v>
      </c>
      <c r="B23" s="189">
        <v>3918</v>
      </c>
      <c r="C23" s="190">
        <v>481000026</v>
      </c>
      <c r="D23" s="191">
        <v>44749</v>
      </c>
      <c r="E23" s="193">
        <v>4771.0692197906765</v>
      </c>
      <c r="F23" s="193">
        <v>4771.0692197906765</v>
      </c>
    </row>
    <row r="24" spans="1:14">
      <c r="B24" s="196">
        <f>SUM(B4:B23)</f>
        <v>83306.940000000046</v>
      </c>
      <c r="C24" s="197"/>
      <c r="D24" s="198"/>
      <c r="E24" s="199">
        <f>ROUND(SUMPRODUCT($B$4:$B$23,E4:E23)/($B$24),0)</f>
        <v>4231</v>
      </c>
      <c r="F24" s="199">
        <f>ROUND(SUMPRODUCT($B$4:$B$23,F4:F23)/$B$24,0)</f>
        <v>3356</v>
      </c>
      <c r="H24" s="200"/>
      <c r="I24" s="200"/>
      <c r="J24" s="200"/>
      <c r="K24" s="200"/>
      <c r="L24" s="200"/>
    </row>
    <row r="25" spans="1:14" ht="15.75">
      <c r="A25" s="201" t="s">
        <v>101</v>
      </c>
      <c r="B25" s="202"/>
      <c r="C25" s="38"/>
      <c r="D25" s="154"/>
      <c r="E25" s="203"/>
      <c r="F25" s="203"/>
      <c r="G25" s="204"/>
      <c r="H25" s="204"/>
      <c r="I25" s="204"/>
      <c r="J25" s="203"/>
      <c r="K25" s="204"/>
      <c r="L25" s="204"/>
      <c r="M25" s="204"/>
      <c r="N25" s="204"/>
    </row>
    <row r="26" spans="1:14">
      <c r="A26" s="205" t="s">
        <v>102</v>
      </c>
      <c r="B26" s="206"/>
      <c r="C26" s="207"/>
      <c r="D26" s="38"/>
      <c r="E26" s="203"/>
      <c r="F26" s="203"/>
      <c r="G26" s="204"/>
      <c r="H26" s="204"/>
      <c r="I26" s="204"/>
      <c r="J26" s="203"/>
      <c r="K26" s="204"/>
      <c r="L26" s="204"/>
      <c r="M26" s="204"/>
      <c r="N26" s="204"/>
    </row>
    <row r="27" spans="1:14">
      <c r="A27" s="205" t="s">
        <v>103</v>
      </c>
      <c r="B27" s="206"/>
      <c r="C27" s="207"/>
      <c r="D27" s="38"/>
      <c r="E27" s="203"/>
      <c r="F27" s="203"/>
      <c r="G27" s="204"/>
      <c r="H27" s="204"/>
      <c r="I27" s="204"/>
      <c r="J27" s="203"/>
      <c r="K27" s="204"/>
      <c r="L27" s="204"/>
      <c r="M27" s="204"/>
      <c r="N27" s="204"/>
    </row>
    <row r="28" spans="1:14">
      <c r="A28" s="205" t="s">
        <v>104</v>
      </c>
      <c r="B28" s="206"/>
      <c r="C28" s="207"/>
      <c r="D28" s="38"/>
      <c r="E28" s="203"/>
      <c r="F28" s="203"/>
      <c r="G28" s="204"/>
      <c r="H28" s="204"/>
      <c r="I28" s="200"/>
    </row>
    <row r="33" spans="5:8">
      <c r="E33" s="208"/>
      <c r="F33" s="200"/>
      <c r="G33" s="200"/>
      <c r="H33" s="200"/>
    </row>
    <row r="37" spans="5:8" ht="15.75">
      <c r="G37" s="192"/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3"/>
  <sheetViews>
    <sheetView workbookViewId="0">
      <selection activeCell="A2" sqref="A2"/>
    </sheetView>
  </sheetViews>
  <sheetFormatPr defaultColWidth="9" defaultRowHeight="15"/>
  <cols>
    <col min="1" max="1" width="37" style="233" customWidth="1"/>
    <col min="2" max="2" width="16.7109375" style="204" customWidth="1"/>
    <col min="3" max="3" width="14.28515625" style="204" customWidth="1"/>
    <col min="4" max="4" width="13.7109375" style="204" customWidth="1"/>
    <col min="5" max="5" width="14.85546875" style="204" customWidth="1"/>
    <col min="6" max="6" width="18.7109375" style="204" customWidth="1"/>
    <col min="7" max="7" width="12" style="204" customWidth="1"/>
    <col min="8" max="16384" width="9" style="204"/>
  </cols>
  <sheetData>
    <row r="1" spans="1:11" ht="18.75">
      <c r="A1" s="209" t="s">
        <v>161</v>
      </c>
      <c r="B1" s="209"/>
      <c r="C1" s="209"/>
      <c r="D1" s="209"/>
      <c r="E1" s="209"/>
      <c r="F1" s="209"/>
    </row>
    <row r="3" spans="1:11" s="179" customFormat="1" ht="25.5">
      <c r="A3" s="136" t="s">
        <v>0</v>
      </c>
      <c r="B3" s="137" t="s">
        <v>1</v>
      </c>
      <c r="C3" s="136" t="s">
        <v>2</v>
      </c>
      <c r="D3" s="138" t="s">
        <v>3</v>
      </c>
      <c r="E3" s="139" t="s">
        <v>4</v>
      </c>
      <c r="F3" s="139" t="s">
        <v>5</v>
      </c>
    </row>
    <row r="4" spans="1:11" s="186" customFormat="1">
      <c r="A4" s="210" t="s">
        <v>6</v>
      </c>
      <c r="B4" s="181">
        <v>83328.500550365294</v>
      </c>
      <c r="C4" s="211"/>
      <c r="D4" s="212"/>
      <c r="E4" s="184">
        <v>4227.5264384159809</v>
      </c>
      <c r="F4" s="213">
        <v>3564.7777456115355</v>
      </c>
      <c r="G4" s="187"/>
      <c r="H4" s="187"/>
      <c r="I4" s="187"/>
      <c r="J4" s="187"/>
      <c r="K4" s="187"/>
    </row>
    <row r="5" spans="1:11" s="218" customFormat="1" ht="15.75">
      <c r="A5" s="214" t="s">
        <v>13</v>
      </c>
      <c r="B5" s="215">
        <v>2611.42</v>
      </c>
      <c r="C5" s="216">
        <v>161009242</v>
      </c>
      <c r="D5" s="217" t="s">
        <v>111</v>
      </c>
      <c r="E5" s="192">
        <v>4632</v>
      </c>
      <c r="F5" s="193">
        <v>3684</v>
      </c>
      <c r="G5" s="204"/>
      <c r="H5" s="204"/>
    </row>
    <row r="6" spans="1:11" s="218" customFormat="1" ht="15.75">
      <c r="A6" s="214" t="s">
        <v>14</v>
      </c>
      <c r="B6" s="215">
        <v>1246.03</v>
      </c>
      <c r="C6" s="216">
        <v>161009242</v>
      </c>
      <c r="D6" s="217" t="s">
        <v>111</v>
      </c>
      <c r="E6" s="192">
        <v>4664</v>
      </c>
      <c r="F6" s="193">
        <v>3787</v>
      </c>
      <c r="G6" s="204"/>
      <c r="H6" s="204"/>
    </row>
    <row r="7" spans="1:11" s="218" customFormat="1" ht="15.75">
      <c r="A7" s="214" t="s">
        <v>16</v>
      </c>
      <c r="B7" s="215">
        <v>3828</v>
      </c>
      <c r="C7" s="216">
        <v>142000146</v>
      </c>
      <c r="D7" s="217" t="s">
        <v>111</v>
      </c>
      <c r="E7" s="192">
        <v>3506</v>
      </c>
      <c r="F7" s="193">
        <v>2772</v>
      </c>
      <c r="G7" s="204"/>
      <c r="H7" s="204"/>
    </row>
    <row r="8" spans="1:11" s="218" customFormat="1" ht="15.75">
      <c r="A8" s="214" t="s">
        <v>13</v>
      </c>
      <c r="B8" s="215">
        <v>2428.65</v>
      </c>
      <c r="C8" s="216">
        <v>151000159</v>
      </c>
      <c r="D8" s="217" t="s">
        <v>115</v>
      </c>
      <c r="E8" s="192">
        <v>4558</v>
      </c>
      <c r="F8" s="193">
        <v>3587</v>
      </c>
      <c r="G8" s="204"/>
      <c r="H8" s="204"/>
    </row>
    <row r="9" spans="1:11" s="218" customFormat="1" ht="15.75">
      <c r="A9" s="214" t="s">
        <v>14</v>
      </c>
      <c r="B9" s="215">
        <v>1461.35</v>
      </c>
      <c r="C9" s="216">
        <v>151000159</v>
      </c>
      <c r="D9" s="217" t="s">
        <v>115</v>
      </c>
      <c r="E9" s="192">
        <v>4882</v>
      </c>
      <c r="F9" s="193">
        <v>4429</v>
      </c>
      <c r="G9" s="204"/>
      <c r="H9" s="204"/>
    </row>
    <row r="10" spans="1:11" s="218" customFormat="1" ht="15.75">
      <c r="A10" s="214" t="s">
        <v>16</v>
      </c>
      <c r="B10" s="215">
        <v>4023.1</v>
      </c>
      <c r="C10" s="216">
        <v>162001498</v>
      </c>
      <c r="D10" s="217" t="s">
        <v>111</v>
      </c>
      <c r="E10" s="192">
        <v>3337</v>
      </c>
      <c r="F10" s="193">
        <v>2045</v>
      </c>
      <c r="G10" s="204"/>
      <c r="H10" s="204"/>
    </row>
    <row r="11" spans="1:11" s="218" customFormat="1" ht="15.75">
      <c r="A11" s="214" t="s">
        <v>13</v>
      </c>
      <c r="B11" s="215">
        <v>2634.33</v>
      </c>
      <c r="C11" s="216">
        <v>151000161</v>
      </c>
      <c r="D11" s="217" t="s">
        <v>115</v>
      </c>
      <c r="E11" s="192">
        <v>4949</v>
      </c>
      <c r="F11" s="193">
        <v>4708</v>
      </c>
      <c r="G11" s="204"/>
      <c r="H11" s="204"/>
    </row>
    <row r="12" spans="1:11" s="218" customFormat="1" ht="15.75">
      <c r="A12" s="214" t="s">
        <v>14</v>
      </c>
      <c r="B12" s="219">
        <v>1167.47</v>
      </c>
      <c r="C12" s="216">
        <v>151000161</v>
      </c>
      <c r="D12" s="217" t="s">
        <v>115</v>
      </c>
      <c r="E12" s="192">
        <v>4703</v>
      </c>
      <c r="F12" s="193">
        <v>4686</v>
      </c>
      <c r="G12" s="204"/>
      <c r="H12" s="204"/>
    </row>
    <row r="13" spans="1:11" s="218" customFormat="1" ht="15.75">
      <c r="A13" s="214" t="s">
        <v>59</v>
      </c>
      <c r="B13" s="219">
        <v>3827.45</v>
      </c>
      <c r="C13" s="216">
        <v>151000044</v>
      </c>
      <c r="D13" s="217" t="s">
        <v>126</v>
      </c>
      <c r="E13" s="192">
        <v>3661</v>
      </c>
      <c r="F13" s="193">
        <v>3853</v>
      </c>
      <c r="G13" s="204"/>
      <c r="H13" s="204"/>
    </row>
    <row r="14" spans="1:11" s="218" customFormat="1" ht="15.75">
      <c r="A14" s="214" t="s">
        <v>30</v>
      </c>
      <c r="B14" s="219">
        <v>3784.7</v>
      </c>
      <c r="C14" s="216">
        <v>151000023</v>
      </c>
      <c r="D14" s="217" t="s">
        <v>126</v>
      </c>
      <c r="E14" s="192">
        <v>4638</v>
      </c>
      <c r="F14" s="193">
        <v>3214</v>
      </c>
      <c r="G14" s="204"/>
      <c r="H14" s="204"/>
    </row>
    <row r="15" spans="1:11" s="218" customFormat="1" ht="15.75">
      <c r="A15" s="214" t="s">
        <v>27</v>
      </c>
      <c r="B15" s="215">
        <v>3669.1</v>
      </c>
      <c r="C15" s="216">
        <v>151000044</v>
      </c>
      <c r="D15" s="217" t="s">
        <v>126</v>
      </c>
      <c r="E15" s="192">
        <v>3756</v>
      </c>
      <c r="F15" s="193">
        <v>3300</v>
      </c>
      <c r="G15" s="204"/>
      <c r="H15" s="204"/>
    </row>
    <row r="16" spans="1:11" s="218" customFormat="1" ht="15.75">
      <c r="A16" s="214" t="s">
        <v>13</v>
      </c>
      <c r="B16" s="215">
        <v>2660.9</v>
      </c>
      <c r="C16" s="216">
        <v>161009243</v>
      </c>
      <c r="D16" s="217" t="s">
        <v>126</v>
      </c>
      <c r="E16" s="192">
        <v>4475</v>
      </c>
      <c r="F16" s="193">
        <v>4220</v>
      </c>
      <c r="G16" s="204"/>
      <c r="H16" s="204"/>
    </row>
    <row r="17" spans="1:8" s="218" customFormat="1" ht="15.75">
      <c r="A17" s="214" t="s">
        <v>14</v>
      </c>
      <c r="B17" s="215">
        <v>1246</v>
      </c>
      <c r="C17" s="216">
        <v>161009243</v>
      </c>
      <c r="D17" s="217" t="s">
        <v>126</v>
      </c>
      <c r="E17" s="192">
        <v>4569</v>
      </c>
      <c r="F17" s="193">
        <v>4153</v>
      </c>
      <c r="G17" s="204"/>
      <c r="H17" s="204"/>
    </row>
    <row r="18" spans="1:8" s="218" customFormat="1" ht="15.75">
      <c r="A18" s="214" t="s">
        <v>16</v>
      </c>
      <c r="B18" s="219">
        <v>3921.6</v>
      </c>
      <c r="C18" s="216">
        <v>162001500</v>
      </c>
      <c r="D18" s="217" t="s">
        <v>126</v>
      </c>
      <c r="E18" s="192">
        <v>4160</v>
      </c>
      <c r="F18" s="193">
        <v>2175</v>
      </c>
      <c r="G18" s="204"/>
      <c r="H18" s="204"/>
    </row>
    <row r="19" spans="1:8" s="218" customFormat="1" ht="15.75">
      <c r="A19" s="214" t="s">
        <v>17</v>
      </c>
      <c r="B19" s="219">
        <v>3891.4</v>
      </c>
      <c r="C19" s="216">
        <v>162001501</v>
      </c>
      <c r="D19" s="217" t="s">
        <v>126</v>
      </c>
      <c r="E19" s="192">
        <v>3966</v>
      </c>
      <c r="F19" s="193">
        <v>2078</v>
      </c>
      <c r="G19" s="204"/>
      <c r="H19" s="204"/>
    </row>
    <row r="20" spans="1:8" s="218" customFormat="1" ht="15.75">
      <c r="A20" s="214" t="s">
        <v>112</v>
      </c>
      <c r="B20" s="219">
        <v>2101.1</v>
      </c>
      <c r="C20" s="216">
        <v>151000022</v>
      </c>
      <c r="D20" s="217" t="s">
        <v>126</v>
      </c>
      <c r="E20" s="192">
        <v>4811</v>
      </c>
      <c r="F20" s="193">
        <v>3248</v>
      </c>
      <c r="G20" s="204"/>
      <c r="H20" s="204"/>
    </row>
    <row r="21" spans="1:8" s="218" customFormat="1" ht="15.75">
      <c r="A21" s="214" t="s">
        <v>8</v>
      </c>
      <c r="B21" s="219">
        <v>1932</v>
      </c>
      <c r="C21" s="220">
        <v>151000020</v>
      </c>
      <c r="D21" s="217" t="s">
        <v>126</v>
      </c>
      <c r="E21" s="192">
        <v>4036</v>
      </c>
      <c r="F21" s="193">
        <v>3859</v>
      </c>
      <c r="G21" s="204"/>
      <c r="H21" s="204"/>
    </row>
    <row r="22" spans="1:8" s="218" customFormat="1" ht="15.75">
      <c r="A22" s="214" t="s">
        <v>17</v>
      </c>
      <c r="B22" s="215">
        <v>3868.6</v>
      </c>
      <c r="C22" s="216">
        <v>162001502</v>
      </c>
      <c r="D22" s="217" t="s">
        <v>127</v>
      </c>
      <c r="E22" s="192">
        <v>3622</v>
      </c>
      <c r="F22" s="193">
        <v>2093</v>
      </c>
      <c r="G22" s="204"/>
      <c r="H22" s="204"/>
    </row>
    <row r="23" spans="1:8" s="218" customFormat="1" ht="15.75">
      <c r="A23" s="214" t="s">
        <v>16</v>
      </c>
      <c r="B23" s="215">
        <v>3893.4</v>
      </c>
      <c r="C23" s="216">
        <v>162001503</v>
      </c>
      <c r="D23" s="217" t="s">
        <v>127</v>
      </c>
      <c r="E23" s="192">
        <v>4145</v>
      </c>
      <c r="F23" s="193">
        <v>1957</v>
      </c>
      <c r="G23" s="204"/>
      <c r="H23" s="204"/>
    </row>
    <row r="24" spans="1:8" s="218" customFormat="1" ht="15.75">
      <c r="A24" s="214" t="s">
        <v>13</v>
      </c>
      <c r="B24" s="215">
        <v>2513.31</v>
      </c>
      <c r="C24" s="216">
        <v>161009245</v>
      </c>
      <c r="D24" s="217" t="s">
        <v>128</v>
      </c>
      <c r="E24" s="192">
        <v>4772</v>
      </c>
      <c r="F24" s="193">
        <v>4406</v>
      </c>
      <c r="G24" s="204"/>
      <c r="H24" s="204"/>
    </row>
    <row r="25" spans="1:8" s="218" customFormat="1" ht="15.75">
      <c r="A25" s="214" t="s">
        <v>14</v>
      </c>
      <c r="B25" s="221">
        <v>1173.1400000000001</v>
      </c>
      <c r="C25" s="216">
        <v>161009245</v>
      </c>
      <c r="D25" s="217" t="s">
        <v>128</v>
      </c>
      <c r="E25" s="192">
        <v>4565</v>
      </c>
      <c r="F25" s="193">
        <v>3893</v>
      </c>
      <c r="G25" s="204"/>
      <c r="H25" s="204"/>
    </row>
    <row r="26" spans="1:8" s="218" customFormat="1" ht="15.75">
      <c r="A26" s="214" t="s">
        <v>7</v>
      </c>
      <c r="B26" s="221">
        <v>3897.15</v>
      </c>
      <c r="C26" s="216">
        <v>161004673</v>
      </c>
      <c r="D26" s="217" t="s">
        <v>127</v>
      </c>
      <c r="E26" s="192">
        <v>3874</v>
      </c>
      <c r="F26" s="193">
        <v>3744</v>
      </c>
      <c r="G26" s="204"/>
      <c r="H26" s="204"/>
    </row>
    <row r="27" spans="1:8" s="218" customFormat="1" ht="15.75">
      <c r="A27" s="214" t="s">
        <v>13</v>
      </c>
      <c r="B27" s="215">
        <v>3188.31</v>
      </c>
      <c r="C27" s="216">
        <v>161009246</v>
      </c>
      <c r="D27" s="217" t="s">
        <v>128</v>
      </c>
      <c r="E27" s="192">
        <v>4167</v>
      </c>
      <c r="F27" s="193">
        <v>4507</v>
      </c>
      <c r="G27" s="204"/>
      <c r="H27" s="204"/>
    </row>
    <row r="28" spans="1:8" s="218" customFormat="1" ht="15.75">
      <c r="A28" s="214" t="s">
        <v>62</v>
      </c>
      <c r="B28" s="215">
        <v>647.39</v>
      </c>
      <c r="C28" s="216">
        <v>161009246</v>
      </c>
      <c r="D28" s="217" t="s">
        <v>128</v>
      </c>
      <c r="E28" s="192">
        <v>4443</v>
      </c>
      <c r="F28" s="193">
        <v>4448</v>
      </c>
      <c r="G28" s="204"/>
      <c r="H28" s="204"/>
    </row>
    <row r="29" spans="1:8" s="218" customFormat="1" ht="15.75">
      <c r="A29" s="214" t="s">
        <v>20</v>
      </c>
      <c r="B29" s="215">
        <v>1229.19</v>
      </c>
      <c r="C29" s="216">
        <v>161009248</v>
      </c>
      <c r="D29" s="217" t="s">
        <v>129</v>
      </c>
      <c r="E29" s="192">
        <v>3854</v>
      </c>
      <c r="F29" s="193">
        <v>3690</v>
      </c>
      <c r="G29" s="204"/>
      <c r="H29" s="204"/>
    </row>
    <row r="30" spans="1:8" s="218" customFormat="1" ht="15.75">
      <c r="A30" s="214" t="s">
        <v>73</v>
      </c>
      <c r="B30" s="219">
        <v>2673.01</v>
      </c>
      <c r="C30" s="216">
        <v>161009248</v>
      </c>
      <c r="D30" s="217" t="s">
        <v>129</v>
      </c>
      <c r="E30" s="192">
        <v>3250</v>
      </c>
      <c r="F30" s="193">
        <v>4058</v>
      </c>
      <c r="G30" s="204"/>
      <c r="H30" s="204"/>
    </row>
    <row r="31" spans="1:8" s="218" customFormat="1" ht="15.75">
      <c r="A31" s="214" t="s">
        <v>130</v>
      </c>
      <c r="B31" s="215">
        <v>1975.3</v>
      </c>
      <c r="C31" s="216">
        <v>161014829</v>
      </c>
      <c r="D31" s="217" t="s">
        <v>131</v>
      </c>
      <c r="E31" s="192">
        <v>3194</v>
      </c>
      <c r="F31" s="193">
        <v>2393</v>
      </c>
      <c r="G31" s="204"/>
      <c r="H31" s="204"/>
    </row>
    <row r="32" spans="1:8" s="218" customFormat="1" ht="15.75">
      <c r="A32" s="214" t="s">
        <v>132</v>
      </c>
      <c r="B32" s="215">
        <v>1955.55</v>
      </c>
      <c r="C32" s="216">
        <v>161014829</v>
      </c>
      <c r="D32" s="217" t="s">
        <v>131</v>
      </c>
      <c r="E32" s="192">
        <v>3376</v>
      </c>
      <c r="F32" s="193">
        <v>2393</v>
      </c>
      <c r="G32" s="204"/>
      <c r="H32" s="204"/>
    </row>
    <row r="33" spans="1:8" s="218" customFormat="1" ht="15.75">
      <c r="A33" s="214" t="s">
        <v>133</v>
      </c>
      <c r="B33" s="215">
        <v>3910.35</v>
      </c>
      <c r="C33" s="216">
        <v>161002294</v>
      </c>
      <c r="D33" s="217">
        <v>44749</v>
      </c>
      <c r="E33" s="192">
        <v>2987</v>
      </c>
      <c r="F33" s="193">
        <v>2746</v>
      </c>
      <c r="G33" s="204"/>
      <c r="H33" s="204"/>
    </row>
    <row r="34" spans="1:8" s="218" customFormat="1" ht="15.75">
      <c r="A34" s="214" t="s">
        <v>15</v>
      </c>
      <c r="B34" s="215">
        <v>2454.6999999999998</v>
      </c>
      <c r="C34" s="216">
        <v>161001766</v>
      </c>
      <c r="D34" s="217">
        <v>44749</v>
      </c>
      <c r="E34" s="192">
        <v>4717</v>
      </c>
      <c r="F34" s="193">
        <v>2522</v>
      </c>
      <c r="G34" s="204"/>
      <c r="H34" s="204"/>
    </row>
    <row r="35" spans="1:8" s="218" customFormat="1" ht="15.75">
      <c r="A35" s="214" t="s">
        <v>8</v>
      </c>
      <c r="B35" s="215">
        <v>1348</v>
      </c>
      <c r="C35" s="216">
        <v>161001704</v>
      </c>
      <c r="D35" s="217">
        <v>44749</v>
      </c>
      <c r="E35" s="192">
        <v>4607</v>
      </c>
      <c r="F35" s="193">
        <v>2855</v>
      </c>
      <c r="G35" s="204"/>
      <c r="H35" s="204"/>
    </row>
    <row r="36" spans="1:8" s="218" customFormat="1" ht="15.75">
      <c r="A36" s="214" t="s">
        <v>59</v>
      </c>
      <c r="B36" s="215">
        <v>3825.65</v>
      </c>
      <c r="C36" s="216">
        <v>161002452</v>
      </c>
      <c r="D36" s="217">
        <v>44749</v>
      </c>
      <c r="E36" s="192">
        <v>3255</v>
      </c>
      <c r="F36" s="193">
        <v>3497</v>
      </c>
      <c r="G36" s="204"/>
      <c r="H36" s="204"/>
    </row>
    <row r="37" spans="1:8" s="218" customFormat="1" ht="15.75">
      <c r="A37" s="214" t="s">
        <v>20</v>
      </c>
      <c r="B37" s="215">
        <v>1976.09</v>
      </c>
      <c r="C37" s="216">
        <v>161009254</v>
      </c>
      <c r="D37" s="217" t="s">
        <v>134</v>
      </c>
      <c r="E37" s="192">
        <v>4147</v>
      </c>
      <c r="F37" s="193">
        <v>4230</v>
      </c>
      <c r="G37" s="204"/>
      <c r="H37" s="204"/>
    </row>
    <row r="38" spans="1:8" s="218" customFormat="1" ht="15.75">
      <c r="A38" s="214" t="s">
        <v>73</v>
      </c>
      <c r="B38" s="215">
        <v>1811.06</v>
      </c>
      <c r="C38" s="216">
        <v>161009254</v>
      </c>
      <c r="D38" s="217" t="s">
        <v>134</v>
      </c>
      <c r="E38" s="192">
        <v>4722</v>
      </c>
      <c r="F38" s="193">
        <v>3780</v>
      </c>
      <c r="G38" s="204"/>
      <c r="H38" s="204"/>
    </row>
    <row r="39" spans="1:8" s="218" customFormat="1" ht="15.75">
      <c r="A39" s="214" t="s">
        <v>13</v>
      </c>
      <c r="B39" s="215">
        <v>2757.84</v>
      </c>
      <c r="C39" s="216">
        <v>161009256</v>
      </c>
      <c r="D39" s="217">
        <v>44751</v>
      </c>
      <c r="E39" s="192">
        <v>4583</v>
      </c>
      <c r="F39" s="193">
        <v>4032</v>
      </c>
      <c r="G39" s="204"/>
      <c r="H39" s="204"/>
    </row>
    <row r="40" spans="1:8" s="218" customFormat="1" ht="15.75">
      <c r="A40" s="214" t="s">
        <v>14</v>
      </c>
      <c r="B40" s="215">
        <v>929.11</v>
      </c>
      <c r="C40" s="216">
        <v>161009256</v>
      </c>
      <c r="D40" s="217">
        <v>44751</v>
      </c>
      <c r="E40" s="192">
        <v>4501</v>
      </c>
      <c r="F40" s="193">
        <v>3807</v>
      </c>
      <c r="G40" s="204"/>
      <c r="H40" s="204"/>
    </row>
    <row r="41" spans="1:8" s="218" customFormat="1" ht="15.75">
      <c r="A41" s="214" t="s">
        <v>59</v>
      </c>
      <c r="B41" s="215">
        <v>3828.45</v>
      </c>
      <c r="C41" s="216">
        <v>161002451</v>
      </c>
      <c r="D41" s="217">
        <v>44749</v>
      </c>
      <c r="E41" s="192">
        <v>3211</v>
      </c>
      <c r="F41" s="193">
        <v>2140</v>
      </c>
      <c r="G41" s="204"/>
      <c r="H41" s="204"/>
    </row>
    <row r="42" spans="1:8" s="218" customFormat="1" ht="15.75">
      <c r="A42" s="214" t="s">
        <v>13</v>
      </c>
      <c r="B42" s="215">
        <v>2456.29</v>
      </c>
      <c r="C42" s="216">
        <v>161009261</v>
      </c>
      <c r="D42" s="217">
        <v>44753</v>
      </c>
      <c r="E42" s="192">
        <v>4542</v>
      </c>
      <c r="F42" s="193">
        <v>3659</v>
      </c>
      <c r="G42" s="204"/>
      <c r="H42" s="204"/>
    </row>
    <row r="43" spans="1:8" s="218" customFormat="1" ht="15.75">
      <c r="A43" s="214" t="s">
        <v>14</v>
      </c>
      <c r="B43" s="215">
        <v>1552.01</v>
      </c>
      <c r="C43" s="216">
        <v>161009261</v>
      </c>
      <c r="D43" s="217">
        <v>44753</v>
      </c>
      <c r="E43" s="192">
        <v>3863</v>
      </c>
      <c r="F43" s="193">
        <v>3578</v>
      </c>
      <c r="G43" s="204"/>
      <c r="H43" s="204"/>
    </row>
    <row r="44" spans="1:8" s="218" customFormat="1" ht="15.75">
      <c r="A44" s="214" t="s">
        <v>35</v>
      </c>
      <c r="B44" s="215">
        <v>1985.9</v>
      </c>
      <c r="C44" s="216">
        <v>161002297</v>
      </c>
      <c r="D44" s="217" t="s">
        <v>135</v>
      </c>
      <c r="E44" s="192">
        <v>3997</v>
      </c>
      <c r="F44" s="193">
        <v>3216</v>
      </c>
      <c r="G44" s="204"/>
      <c r="H44" s="204"/>
    </row>
    <row r="45" spans="1:8" s="218" customFormat="1" ht="15.75">
      <c r="A45" s="214" t="s">
        <v>27</v>
      </c>
      <c r="B45" s="219">
        <v>1979.4</v>
      </c>
      <c r="C45" s="216">
        <v>161002297</v>
      </c>
      <c r="D45" s="217" t="s">
        <v>135</v>
      </c>
      <c r="E45" s="192">
        <v>4076</v>
      </c>
      <c r="F45" s="193">
        <v>3278</v>
      </c>
      <c r="G45" s="204"/>
      <c r="H45" s="204"/>
    </row>
    <row r="46" spans="1:8" s="218" customFormat="1" ht="15.75">
      <c r="A46" s="214" t="s">
        <v>133</v>
      </c>
      <c r="B46" s="219">
        <v>2010.21</v>
      </c>
      <c r="C46" s="216">
        <v>161002298</v>
      </c>
      <c r="D46" s="217">
        <v>44753</v>
      </c>
      <c r="E46" s="192">
        <v>3358</v>
      </c>
      <c r="F46" s="193">
        <v>3087</v>
      </c>
      <c r="G46" s="204"/>
      <c r="H46" s="204"/>
    </row>
    <row r="47" spans="1:8" s="218" customFormat="1" ht="15.75">
      <c r="A47" s="214" t="s">
        <v>35</v>
      </c>
      <c r="B47" s="219">
        <v>1949.19</v>
      </c>
      <c r="C47" s="216">
        <v>161002298</v>
      </c>
      <c r="D47" s="217">
        <v>44753</v>
      </c>
      <c r="E47" s="192">
        <v>4036</v>
      </c>
      <c r="F47" s="193">
        <v>3243</v>
      </c>
      <c r="G47" s="204"/>
      <c r="H47" s="204"/>
    </row>
    <row r="48" spans="1:8" s="218" customFormat="1" ht="15.75">
      <c r="A48" s="214" t="s">
        <v>133</v>
      </c>
      <c r="B48" s="219">
        <v>3854.7</v>
      </c>
      <c r="C48" s="216">
        <v>161002299</v>
      </c>
      <c r="D48" s="217">
        <v>44755</v>
      </c>
      <c r="E48" s="192">
        <v>3615</v>
      </c>
      <c r="F48" s="193">
        <v>3018</v>
      </c>
      <c r="G48" s="204"/>
      <c r="H48" s="204"/>
    </row>
    <row r="49" spans="1:8" s="218" customFormat="1" ht="15.75">
      <c r="A49" s="214" t="s">
        <v>16</v>
      </c>
      <c r="B49" s="215">
        <v>4007.85</v>
      </c>
      <c r="C49" s="216">
        <v>161000081</v>
      </c>
      <c r="D49" s="217">
        <v>44756</v>
      </c>
      <c r="E49" s="192">
        <v>3980</v>
      </c>
      <c r="F49" s="193">
        <v>2496</v>
      </c>
      <c r="G49" s="204"/>
      <c r="H49" s="204"/>
    </row>
    <row r="50" spans="1:8" s="218" customFormat="1" ht="15.75">
      <c r="A50" s="214" t="s">
        <v>15</v>
      </c>
      <c r="B50" s="215">
        <v>2141.6</v>
      </c>
      <c r="C50" s="216">
        <v>161001768</v>
      </c>
      <c r="D50" s="217">
        <v>44755</v>
      </c>
      <c r="E50" s="192">
        <v>4832</v>
      </c>
      <c r="F50" s="193">
        <v>2910</v>
      </c>
      <c r="G50" s="204"/>
      <c r="H50" s="204"/>
    </row>
    <row r="51" spans="1:8" s="218" customFormat="1" ht="15.75">
      <c r="A51" s="214" t="s">
        <v>8</v>
      </c>
      <c r="B51" s="215">
        <v>1816.7</v>
      </c>
      <c r="C51" s="216">
        <v>161001706</v>
      </c>
      <c r="D51" s="217">
        <v>44755</v>
      </c>
      <c r="E51" s="192">
        <v>4367</v>
      </c>
      <c r="F51" s="193">
        <v>3202</v>
      </c>
      <c r="G51" s="204"/>
      <c r="H51" s="204"/>
    </row>
    <row r="52" spans="1:8" s="218" customFormat="1" ht="15.75">
      <c r="A52" s="214" t="s">
        <v>17</v>
      </c>
      <c r="B52" s="221">
        <v>3949.85</v>
      </c>
      <c r="C52" s="216">
        <v>142000148</v>
      </c>
      <c r="D52" s="217">
        <v>44756</v>
      </c>
      <c r="E52" s="192">
        <v>3855</v>
      </c>
      <c r="F52" s="193">
        <v>2824</v>
      </c>
      <c r="G52" s="204"/>
      <c r="H52" s="204"/>
    </row>
    <row r="53" spans="1:8" s="218" customFormat="1" ht="15.75">
      <c r="A53" s="214" t="s">
        <v>13</v>
      </c>
      <c r="B53" s="221">
        <v>885.73</v>
      </c>
      <c r="C53" s="216">
        <v>161009263</v>
      </c>
      <c r="D53" s="217">
        <v>44757</v>
      </c>
      <c r="E53" s="192">
        <v>4520</v>
      </c>
      <c r="F53" s="193">
        <v>4031</v>
      </c>
      <c r="G53" s="204"/>
      <c r="H53" s="204"/>
    </row>
    <row r="54" spans="1:8" s="218" customFormat="1" ht="15.75">
      <c r="A54" s="214" t="s">
        <v>14</v>
      </c>
      <c r="B54" s="215">
        <v>2905.37</v>
      </c>
      <c r="C54" s="216">
        <v>161009263</v>
      </c>
      <c r="D54" s="217">
        <v>44757</v>
      </c>
      <c r="E54" s="192">
        <v>4349</v>
      </c>
      <c r="F54" s="193">
        <v>4333</v>
      </c>
      <c r="G54" s="204"/>
      <c r="H54" s="204"/>
    </row>
    <row r="55" spans="1:8" s="218" customFormat="1" ht="15.75">
      <c r="A55" s="214" t="s">
        <v>17</v>
      </c>
      <c r="B55" s="215">
        <v>3986.9</v>
      </c>
      <c r="C55" s="216">
        <v>162001514</v>
      </c>
      <c r="D55" s="217">
        <v>44758</v>
      </c>
      <c r="E55" s="192">
        <v>3910</v>
      </c>
      <c r="F55" s="193">
        <v>2613</v>
      </c>
      <c r="G55" s="204"/>
      <c r="H55" s="204"/>
    </row>
    <row r="56" spans="1:8" s="218" customFormat="1" ht="15.75">
      <c r="A56" s="214" t="s">
        <v>59</v>
      </c>
      <c r="B56" s="215">
        <v>3744.6</v>
      </c>
      <c r="C56" s="216">
        <v>151000045</v>
      </c>
      <c r="D56" s="217">
        <v>44759</v>
      </c>
      <c r="E56" s="192">
        <v>3384</v>
      </c>
      <c r="F56" s="193">
        <v>3066</v>
      </c>
      <c r="G56" s="204"/>
      <c r="H56" s="204"/>
    </row>
    <row r="57" spans="1:8" s="218" customFormat="1" ht="15.75">
      <c r="A57" s="214" t="s">
        <v>30</v>
      </c>
      <c r="B57" s="219">
        <v>3928</v>
      </c>
      <c r="C57" s="216">
        <v>151000024</v>
      </c>
      <c r="D57" s="217">
        <v>44759</v>
      </c>
      <c r="E57" s="192">
        <v>4814</v>
      </c>
      <c r="F57" s="193">
        <v>2854</v>
      </c>
      <c r="G57" s="204"/>
      <c r="H57" s="204"/>
    </row>
    <row r="58" spans="1:8" s="218" customFormat="1" ht="15.75">
      <c r="A58" s="214" t="s">
        <v>130</v>
      </c>
      <c r="B58" s="215">
        <v>2075.5500000000002</v>
      </c>
      <c r="C58" s="216">
        <v>151000253</v>
      </c>
      <c r="D58" s="217">
        <v>44760</v>
      </c>
      <c r="E58" s="192">
        <v>3088</v>
      </c>
      <c r="F58" s="193">
        <v>2815</v>
      </c>
      <c r="G58" s="204"/>
      <c r="H58" s="204"/>
    </row>
    <row r="59" spans="1:8" s="218" customFormat="1" ht="15.75">
      <c r="A59" s="214" t="s">
        <v>132</v>
      </c>
      <c r="B59" s="215">
        <v>2075.5500000000002</v>
      </c>
      <c r="C59" s="216">
        <v>151000253</v>
      </c>
      <c r="D59" s="217">
        <v>44760</v>
      </c>
      <c r="E59" s="192">
        <v>3561</v>
      </c>
      <c r="F59" s="193">
        <v>2815</v>
      </c>
      <c r="G59" s="204"/>
      <c r="H59" s="204"/>
    </row>
    <row r="60" spans="1:8" s="218" customFormat="1" ht="15.75">
      <c r="A60" s="214" t="s">
        <v>15</v>
      </c>
      <c r="B60" s="215">
        <v>1557.6</v>
      </c>
      <c r="C60" s="216">
        <v>151000024</v>
      </c>
      <c r="D60" s="217">
        <v>44760</v>
      </c>
      <c r="E60" s="192">
        <v>4742</v>
      </c>
      <c r="F60" s="193">
        <v>2817</v>
      </c>
      <c r="G60" s="204"/>
      <c r="H60" s="204"/>
    </row>
    <row r="61" spans="1:8" s="218" customFormat="1" ht="15.75">
      <c r="A61" s="214" t="s">
        <v>8</v>
      </c>
      <c r="B61" s="215">
        <v>2101.5</v>
      </c>
      <c r="C61" s="216">
        <v>161001707</v>
      </c>
      <c r="D61" s="217">
        <v>44760</v>
      </c>
      <c r="E61" s="192">
        <v>4326</v>
      </c>
      <c r="F61" s="193">
        <v>2790</v>
      </c>
      <c r="G61" s="204"/>
      <c r="H61" s="204"/>
    </row>
    <row r="62" spans="1:8" s="218" customFormat="1" ht="15.75">
      <c r="A62" s="214" t="s">
        <v>133</v>
      </c>
      <c r="B62" s="215">
        <v>2053.59</v>
      </c>
      <c r="C62" s="216">
        <v>161002301</v>
      </c>
      <c r="D62" s="217" t="s">
        <v>124</v>
      </c>
      <c r="E62" s="192">
        <v>3719</v>
      </c>
      <c r="F62" s="193">
        <v>3045</v>
      </c>
      <c r="G62" s="204"/>
      <c r="H62" s="204"/>
    </row>
    <row r="63" spans="1:8" s="218" customFormat="1" ht="15.75">
      <c r="A63" s="214" t="s">
        <v>35</v>
      </c>
      <c r="B63" s="215">
        <v>1910.16</v>
      </c>
      <c r="C63" s="216">
        <v>161002301</v>
      </c>
      <c r="D63" s="217" t="s">
        <v>124</v>
      </c>
      <c r="E63" s="192">
        <v>3882</v>
      </c>
      <c r="F63" s="193">
        <v>3121</v>
      </c>
      <c r="G63" s="204"/>
      <c r="H63" s="204"/>
    </row>
    <row r="64" spans="1:8" s="218" customFormat="1" ht="15.75">
      <c r="A64" s="214" t="s">
        <v>16</v>
      </c>
      <c r="B64" s="215">
        <v>3998.65</v>
      </c>
      <c r="C64" s="216">
        <v>162001516</v>
      </c>
      <c r="D64" s="217" t="s">
        <v>136</v>
      </c>
      <c r="E64" s="192">
        <v>3261</v>
      </c>
      <c r="F64" s="193">
        <v>2365</v>
      </c>
      <c r="G64" s="204"/>
      <c r="H64" s="204"/>
    </row>
    <row r="65" spans="1:8" s="218" customFormat="1" ht="15.75">
      <c r="A65" s="214" t="s">
        <v>30</v>
      </c>
      <c r="B65" s="215">
        <v>3885.4</v>
      </c>
      <c r="C65" s="220">
        <v>161002048</v>
      </c>
      <c r="D65" s="191" t="s">
        <v>137</v>
      </c>
      <c r="E65" s="192">
        <v>4762</v>
      </c>
      <c r="F65" s="193">
        <v>3977</v>
      </c>
      <c r="G65" s="204"/>
      <c r="H65" s="204"/>
    </row>
    <row r="66" spans="1:8" s="218" customFormat="1" ht="15.75">
      <c r="A66" s="214" t="s">
        <v>133</v>
      </c>
      <c r="B66" s="215">
        <v>2213.5300000000002</v>
      </c>
      <c r="C66" s="216">
        <v>151000046</v>
      </c>
      <c r="D66" s="217" t="s">
        <v>137</v>
      </c>
      <c r="E66" s="192">
        <v>4278</v>
      </c>
      <c r="F66" s="193">
        <v>2993</v>
      </c>
      <c r="G66" s="204"/>
      <c r="H66" s="204"/>
    </row>
    <row r="67" spans="1:8" s="218" customFormat="1" ht="15.75">
      <c r="A67" s="214" t="s">
        <v>35</v>
      </c>
      <c r="B67" s="215">
        <v>1680.62</v>
      </c>
      <c r="C67" s="216">
        <v>151000046</v>
      </c>
      <c r="D67" s="217" t="s">
        <v>137</v>
      </c>
      <c r="E67" s="192">
        <v>4155</v>
      </c>
      <c r="F67" s="193">
        <v>3372</v>
      </c>
      <c r="G67" s="204"/>
      <c r="H67" s="204"/>
    </row>
    <row r="68" spans="1:8" s="218" customFormat="1" ht="15.75">
      <c r="A68" s="214" t="s">
        <v>8</v>
      </c>
      <c r="B68" s="215">
        <v>1220.7</v>
      </c>
      <c r="C68" s="216">
        <v>161001708</v>
      </c>
      <c r="D68" s="217">
        <v>44765</v>
      </c>
      <c r="E68" s="192">
        <v>4406</v>
      </c>
      <c r="F68" s="193">
        <v>4036</v>
      </c>
      <c r="G68" s="204"/>
      <c r="H68" s="204"/>
    </row>
    <row r="69" spans="1:8" s="218" customFormat="1" ht="15.75">
      <c r="A69" s="214" t="s">
        <v>138</v>
      </c>
      <c r="B69" s="215">
        <v>623.16999999999996</v>
      </c>
      <c r="C69" s="216">
        <v>161001769</v>
      </c>
      <c r="D69" s="217">
        <v>44765</v>
      </c>
      <c r="E69" s="192">
        <v>4798</v>
      </c>
      <c r="F69" s="193">
        <v>3454</v>
      </c>
      <c r="G69" s="204"/>
      <c r="H69" s="204"/>
    </row>
    <row r="70" spans="1:8" s="218" customFormat="1" ht="15.75">
      <c r="A70" s="214" t="s">
        <v>113</v>
      </c>
      <c r="B70" s="215">
        <v>1789.38</v>
      </c>
      <c r="C70" s="216">
        <v>161001769</v>
      </c>
      <c r="D70" s="217">
        <v>44765</v>
      </c>
      <c r="E70" s="192">
        <v>4798</v>
      </c>
      <c r="F70" s="193">
        <v>3454</v>
      </c>
      <c r="G70" s="204"/>
      <c r="H70" s="204"/>
    </row>
    <row r="71" spans="1:8" s="218" customFormat="1" ht="15.75">
      <c r="A71" s="214" t="s">
        <v>13</v>
      </c>
      <c r="B71" s="219">
        <v>3009.46</v>
      </c>
      <c r="C71" s="216">
        <v>161009264</v>
      </c>
      <c r="D71" s="217" t="s">
        <v>139</v>
      </c>
      <c r="E71" s="192">
        <v>4120</v>
      </c>
      <c r="F71" s="193">
        <v>3536</v>
      </c>
      <c r="G71" s="204"/>
      <c r="H71" s="204"/>
    </row>
    <row r="72" spans="1:8" s="218" customFormat="1" ht="15.75">
      <c r="A72" s="214" t="s">
        <v>62</v>
      </c>
      <c r="B72" s="219">
        <v>903.74</v>
      </c>
      <c r="C72" s="216">
        <v>161009264</v>
      </c>
      <c r="D72" s="217" t="s">
        <v>139</v>
      </c>
      <c r="E72" s="192">
        <v>4184</v>
      </c>
      <c r="F72" s="193">
        <v>4021</v>
      </c>
      <c r="G72" s="204"/>
      <c r="H72" s="204"/>
    </row>
    <row r="73" spans="1:8" s="218" customFormat="1" ht="15.75">
      <c r="A73" s="214" t="s">
        <v>133</v>
      </c>
      <c r="B73" s="219">
        <v>1736.43</v>
      </c>
      <c r="C73" s="216">
        <v>161002302</v>
      </c>
      <c r="D73" s="217" t="s">
        <v>140</v>
      </c>
      <c r="E73" s="192">
        <v>4162</v>
      </c>
      <c r="F73" s="193">
        <v>3574</v>
      </c>
      <c r="G73" s="204"/>
      <c r="H73" s="204"/>
    </row>
    <row r="74" spans="1:8" s="218" customFormat="1" ht="15.75">
      <c r="A74" s="214" t="s">
        <v>35</v>
      </c>
      <c r="B74" s="219">
        <v>2208.8200000000002</v>
      </c>
      <c r="C74" s="216">
        <v>161002302</v>
      </c>
      <c r="D74" s="217" t="s">
        <v>140</v>
      </c>
      <c r="E74" s="192">
        <v>4123</v>
      </c>
      <c r="F74" s="193">
        <v>3559</v>
      </c>
      <c r="G74" s="204"/>
      <c r="H74" s="204"/>
    </row>
    <row r="75" spans="1:8" s="218" customFormat="1" ht="15.75">
      <c r="A75" s="214" t="s">
        <v>112</v>
      </c>
      <c r="B75" s="215">
        <v>1977.9</v>
      </c>
      <c r="C75" s="216">
        <v>151000025</v>
      </c>
      <c r="D75" s="217">
        <v>44768</v>
      </c>
      <c r="E75" s="192">
        <v>4390</v>
      </c>
      <c r="F75" s="193">
        <v>2965</v>
      </c>
      <c r="G75" s="204"/>
      <c r="H75" s="204"/>
    </row>
    <row r="76" spans="1:8" s="218" customFormat="1" ht="15.75">
      <c r="A76" s="214" t="s">
        <v>8</v>
      </c>
      <c r="B76" s="215">
        <v>1864.65</v>
      </c>
      <c r="C76" s="216">
        <v>161001709</v>
      </c>
      <c r="D76" s="217">
        <v>44767</v>
      </c>
      <c r="E76" s="192">
        <v>4283</v>
      </c>
      <c r="F76" s="193">
        <v>3054</v>
      </c>
      <c r="G76" s="204"/>
      <c r="H76" s="204"/>
    </row>
    <row r="77" spans="1:8" s="218" customFormat="1" ht="15.75">
      <c r="A77" s="214" t="s">
        <v>133</v>
      </c>
      <c r="B77" s="215">
        <v>2249.91</v>
      </c>
      <c r="C77" s="216">
        <v>151000047</v>
      </c>
      <c r="D77" s="217" t="s">
        <v>141</v>
      </c>
      <c r="E77" s="192">
        <v>3900</v>
      </c>
      <c r="F77" s="193">
        <v>3444</v>
      </c>
      <c r="G77" s="204"/>
      <c r="H77" s="204"/>
    </row>
    <row r="78" spans="1:8" s="218" customFormat="1" ht="15.75">
      <c r="A78" s="214" t="s">
        <v>142</v>
      </c>
      <c r="B78" s="221">
        <v>1727.04</v>
      </c>
      <c r="C78" s="216">
        <v>151000047</v>
      </c>
      <c r="D78" s="217" t="s">
        <v>141</v>
      </c>
      <c r="E78" s="192">
        <v>4085</v>
      </c>
      <c r="F78" s="193">
        <v>3320</v>
      </c>
      <c r="G78" s="204"/>
      <c r="H78" s="204"/>
    </row>
    <row r="79" spans="1:8" s="218" customFormat="1" ht="15.75">
      <c r="A79" s="214" t="s">
        <v>13</v>
      </c>
      <c r="B79" s="221">
        <v>2413.85</v>
      </c>
      <c r="C79" s="216">
        <v>151000167</v>
      </c>
      <c r="D79" s="217" t="s">
        <v>143</v>
      </c>
      <c r="E79" s="192">
        <v>4419</v>
      </c>
      <c r="F79" s="193">
        <v>3663</v>
      </c>
      <c r="G79" s="204"/>
      <c r="H79" s="204"/>
    </row>
    <row r="80" spans="1:8" s="218" customFormat="1" ht="15.75">
      <c r="A80" s="214" t="s">
        <v>62</v>
      </c>
      <c r="B80" s="215">
        <v>1214.8499999999999</v>
      </c>
      <c r="C80" s="216">
        <v>151000167</v>
      </c>
      <c r="D80" s="217" t="s">
        <v>143</v>
      </c>
      <c r="E80" s="192">
        <v>4788</v>
      </c>
      <c r="F80" s="193">
        <v>4131</v>
      </c>
      <c r="G80" s="204"/>
      <c r="H80" s="204"/>
    </row>
    <row r="81" spans="1:8" s="218" customFormat="1" ht="15.75">
      <c r="A81" s="214" t="s">
        <v>17</v>
      </c>
      <c r="B81" s="215">
        <v>3893.55</v>
      </c>
      <c r="C81" s="216">
        <v>142000150</v>
      </c>
      <c r="D81" s="217" t="s">
        <v>143</v>
      </c>
      <c r="E81" s="192">
        <v>3634</v>
      </c>
      <c r="F81" s="193">
        <v>2766</v>
      </c>
      <c r="G81" s="204"/>
      <c r="H81" s="204"/>
    </row>
    <row r="82" spans="1:8" s="218" customFormat="1" ht="15.75">
      <c r="A82" s="214" t="s">
        <v>13</v>
      </c>
      <c r="B82" s="215">
        <v>3651.25</v>
      </c>
      <c r="C82" s="216">
        <v>161009265</v>
      </c>
      <c r="D82" s="217">
        <v>44770</v>
      </c>
      <c r="E82" s="192">
        <v>4118</v>
      </c>
      <c r="F82" s="193">
        <v>4251</v>
      </c>
      <c r="G82" s="204"/>
      <c r="H82" s="204"/>
    </row>
    <row r="83" spans="1:8" s="218" customFormat="1" ht="15.75">
      <c r="A83" s="214" t="s">
        <v>30</v>
      </c>
      <c r="B83" s="219">
        <v>4099.3999999999996</v>
      </c>
      <c r="C83" s="216">
        <v>161002049</v>
      </c>
      <c r="D83" s="217" t="s">
        <v>144</v>
      </c>
      <c r="E83" s="192">
        <v>4720</v>
      </c>
      <c r="F83" s="193">
        <v>3713</v>
      </c>
      <c r="G83" s="204"/>
      <c r="H83" s="204"/>
    </row>
    <row r="84" spans="1:8" s="218" customFormat="1" ht="15.75">
      <c r="A84" s="214" t="s">
        <v>8</v>
      </c>
      <c r="B84" s="215">
        <v>2013.45</v>
      </c>
      <c r="C84" s="216">
        <v>151000021</v>
      </c>
      <c r="D84" s="217" t="s">
        <v>144</v>
      </c>
      <c r="E84" s="192">
        <v>4470</v>
      </c>
      <c r="F84" s="193">
        <v>2836</v>
      </c>
      <c r="G84" s="204"/>
      <c r="H84" s="204"/>
    </row>
    <row r="85" spans="1:8" s="218" customFormat="1" ht="15.75">
      <c r="A85" s="214" t="s">
        <v>15</v>
      </c>
      <c r="B85" s="215">
        <v>2035.6</v>
      </c>
      <c r="C85" s="216">
        <v>151000026</v>
      </c>
      <c r="D85" s="217" t="s">
        <v>144</v>
      </c>
      <c r="E85" s="192">
        <v>4551</v>
      </c>
      <c r="F85" s="193">
        <v>2997</v>
      </c>
      <c r="G85" s="204"/>
      <c r="H85" s="204"/>
    </row>
    <row r="86" spans="1:8" s="218" customFormat="1" ht="15.75">
      <c r="A86" s="214" t="s">
        <v>17</v>
      </c>
      <c r="B86" s="215">
        <v>1029.98</v>
      </c>
      <c r="C86" s="216">
        <v>162001517</v>
      </c>
      <c r="D86" s="217" t="s">
        <v>144</v>
      </c>
      <c r="E86" s="192">
        <v>3495</v>
      </c>
      <c r="F86" s="193">
        <v>1811</v>
      </c>
      <c r="G86" s="204"/>
      <c r="H86" s="204"/>
    </row>
    <row r="87" spans="1:8" s="218" customFormat="1" ht="15.75">
      <c r="A87" s="214" t="s">
        <v>19</v>
      </c>
      <c r="B87" s="215">
        <v>2864.27</v>
      </c>
      <c r="C87" s="216">
        <v>162001517</v>
      </c>
      <c r="D87" s="217" t="s">
        <v>144</v>
      </c>
      <c r="E87" s="192">
        <v>2566</v>
      </c>
      <c r="F87" s="193">
        <v>1671</v>
      </c>
      <c r="G87" s="204"/>
      <c r="H87" s="204"/>
    </row>
    <row r="88" spans="1:8" s="218" customFormat="1" ht="15.75">
      <c r="A88" s="214" t="s">
        <v>13</v>
      </c>
      <c r="B88" s="215">
        <v>3159.29</v>
      </c>
      <c r="C88" s="216">
        <v>161009267</v>
      </c>
      <c r="D88" s="217" t="s">
        <v>145</v>
      </c>
      <c r="E88" s="192">
        <v>4866</v>
      </c>
      <c r="F88" s="193">
        <v>4630</v>
      </c>
      <c r="G88" s="204"/>
      <c r="H88" s="204"/>
    </row>
    <row r="89" spans="1:8" s="218" customFormat="1" ht="15.75">
      <c r="A89" s="214" t="s">
        <v>14</v>
      </c>
      <c r="B89" s="215">
        <v>625.36</v>
      </c>
      <c r="C89" s="216">
        <v>161009267</v>
      </c>
      <c r="D89" s="217" t="s">
        <v>145</v>
      </c>
      <c r="E89" s="192">
        <v>4498</v>
      </c>
      <c r="F89" s="193">
        <v>3403</v>
      </c>
      <c r="G89" s="204"/>
      <c r="H89" s="204"/>
    </row>
    <row r="90" spans="1:8" s="218" customFormat="1" ht="15.75">
      <c r="A90" s="214" t="s">
        <v>146</v>
      </c>
      <c r="B90" s="219">
        <v>3666.4</v>
      </c>
      <c r="C90" s="216">
        <v>162004088</v>
      </c>
      <c r="D90" s="217" t="s">
        <v>121</v>
      </c>
      <c r="E90" s="192">
        <v>3520</v>
      </c>
      <c r="F90" s="193">
        <v>2980</v>
      </c>
      <c r="G90" s="204"/>
      <c r="H90" s="204"/>
    </row>
    <row r="91" spans="1:8" s="218" customFormat="1" ht="15.75">
      <c r="A91" s="214" t="s">
        <v>147</v>
      </c>
      <c r="B91" s="219">
        <v>3655.3</v>
      </c>
      <c r="C91" s="216">
        <v>162003367</v>
      </c>
      <c r="D91" s="217" t="s">
        <v>139</v>
      </c>
      <c r="E91" s="192">
        <v>3773</v>
      </c>
      <c r="F91" s="193">
        <v>3155</v>
      </c>
      <c r="G91" s="204"/>
      <c r="H91" s="204"/>
    </row>
    <row r="92" spans="1:8" s="218" customFormat="1" ht="15.75">
      <c r="A92" s="214" t="s">
        <v>148</v>
      </c>
      <c r="B92" s="219">
        <v>3794.95</v>
      </c>
      <c r="C92" s="216">
        <v>162003577</v>
      </c>
      <c r="D92" s="217" t="s">
        <v>149</v>
      </c>
      <c r="E92" s="192">
        <v>3511</v>
      </c>
      <c r="F92" s="193">
        <v>2989</v>
      </c>
      <c r="G92" s="204"/>
      <c r="H92" s="204"/>
    </row>
    <row r="93" spans="1:8" s="218" customFormat="1" ht="15.75">
      <c r="A93" s="214" t="s">
        <v>148</v>
      </c>
      <c r="B93" s="215">
        <v>3909.05</v>
      </c>
      <c r="C93" s="216">
        <v>162003581</v>
      </c>
      <c r="D93" s="217" t="s">
        <v>143</v>
      </c>
      <c r="E93" s="192">
        <v>2857</v>
      </c>
      <c r="F93" s="193">
        <v>2708</v>
      </c>
      <c r="G93" s="204"/>
      <c r="H93" s="204"/>
    </row>
    <row r="94" spans="1:8" s="218" customFormat="1" ht="15.75">
      <c r="A94" s="214" t="s">
        <v>146</v>
      </c>
      <c r="B94" s="222">
        <v>3738.25</v>
      </c>
      <c r="C94" s="216">
        <v>162003251</v>
      </c>
      <c r="D94" s="217" t="s">
        <v>144</v>
      </c>
      <c r="E94" s="192">
        <v>4199</v>
      </c>
      <c r="F94" s="193">
        <v>3013</v>
      </c>
      <c r="G94" s="204"/>
      <c r="H94" s="204"/>
    </row>
    <row r="95" spans="1:8" s="218" customFormat="1" ht="15.75">
      <c r="A95" s="214" t="s">
        <v>146</v>
      </c>
      <c r="B95" s="222">
        <v>3788.7</v>
      </c>
      <c r="C95" s="216">
        <v>162004118</v>
      </c>
      <c r="D95" s="217" t="s">
        <v>150</v>
      </c>
      <c r="E95" s="192">
        <v>3625</v>
      </c>
      <c r="F95" s="193">
        <v>3571</v>
      </c>
      <c r="G95" s="204"/>
      <c r="H95" s="204"/>
    </row>
    <row r="96" spans="1:8" s="218" customFormat="1" ht="15.75">
      <c r="A96" s="214" t="s">
        <v>114</v>
      </c>
      <c r="B96" s="222">
        <v>66.5</v>
      </c>
      <c r="C96" s="216">
        <v>262000441</v>
      </c>
      <c r="D96" s="217">
        <v>44683</v>
      </c>
      <c r="E96" s="193">
        <v>3687.8134757415837</v>
      </c>
      <c r="F96" s="193">
        <v>3174</v>
      </c>
      <c r="G96" s="204"/>
      <c r="H96" s="204"/>
    </row>
    <row r="97" spans="1:8" s="218" customFormat="1" ht="15.75">
      <c r="A97" s="214" t="s">
        <v>116</v>
      </c>
      <c r="B97" s="215">
        <v>3795.05</v>
      </c>
      <c r="C97" s="216">
        <v>162000331</v>
      </c>
      <c r="D97" s="217" t="s">
        <v>151</v>
      </c>
      <c r="E97" s="192">
        <v>3478</v>
      </c>
      <c r="F97" s="193">
        <v>2843</v>
      </c>
      <c r="G97" s="204"/>
      <c r="H97" s="204"/>
    </row>
    <row r="98" spans="1:8" s="218" customFormat="1" ht="15.75">
      <c r="A98" s="214" t="s">
        <v>116</v>
      </c>
      <c r="B98" s="215">
        <v>3872.95</v>
      </c>
      <c r="C98" s="216">
        <v>162000332</v>
      </c>
      <c r="D98" s="217" t="s">
        <v>151</v>
      </c>
      <c r="E98" s="192">
        <v>3478</v>
      </c>
      <c r="F98" s="193">
        <v>2203</v>
      </c>
      <c r="G98" s="204"/>
      <c r="H98" s="204"/>
    </row>
    <row r="99" spans="1:8" s="218" customFormat="1" ht="15.75">
      <c r="A99" s="214" t="s">
        <v>116</v>
      </c>
      <c r="B99" s="215">
        <v>3874.1</v>
      </c>
      <c r="C99" s="216">
        <v>142000048</v>
      </c>
      <c r="D99" s="217" t="s">
        <v>124</v>
      </c>
      <c r="E99" s="192">
        <v>3478</v>
      </c>
      <c r="F99" s="193">
        <v>2408</v>
      </c>
      <c r="G99" s="204"/>
      <c r="H99" s="204"/>
    </row>
    <row r="100" spans="1:8" s="218" customFormat="1" ht="15.75">
      <c r="A100" s="214" t="s">
        <v>123</v>
      </c>
      <c r="B100" s="215">
        <v>3559.2</v>
      </c>
      <c r="C100" s="216">
        <v>162000020</v>
      </c>
      <c r="D100" s="217" t="s">
        <v>152</v>
      </c>
      <c r="E100" s="194">
        <v>3250</v>
      </c>
      <c r="F100" s="193">
        <v>2303</v>
      </c>
      <c r="G100" s="204"/>
      <c r="H100" s="204"/>
    </row>
    <row r="101" spans="1:8" s="218" customFormat="1" ht="15.75">
      <c r="A101" s="214" t="s">
        <v>53</v>
      </c>
      <c r="B101" s="222">
        <v>3773.7</v>
      </c>
      <c r="C101" s="216">
        <v>461000156</v>
      </c>
      <c r="D101" s="217" t="s">
        <v>111</v>
      </c>
      <c r="E101" s="193">
        <v>3262.491364414182</v>
      </c>
      <c r="F101" s="193">
        <v>4258.2277048438209</v>
      </c>
      <c r="G101" s="204"/>
      <c r="H101" s="204"/>
    </row>
    <row r="102" spans="1:8" s="218" customFormat="1" ht="15.75">
      <c r="A102" s="214" t="s">
        <v>53</v>
      </c>
      <c r="B102" s="222">
        <v>3723.1</v>
      </c>
      <c r="C102" s="216">
        <v>451000006</v>
      </c>
      <c r="D102" s="217" t="s">
        <v>115</v>
      </c>
      <c r="E102" s="193">
        <v>3296.4650855056652</v>
      </c>
      <c r="F102" s="193">
        <v>4264.1232613366501</v>
      </c>
      <c r="G102" s="204"/>
      <c r="H102" s="204"/>
    </row>
    <row r="103" spans="1:8" s="218" customFormat="1" ht="15.75">
      <c r="A103" s="214" t="s">
        <v>53</v>
      </c>
      <c r="B103" s="215">
        <v>3895.4</v>
      </c>
      <c r="C103" s="216">
        <v>451000007</v>
      </c>
      <c r="D103" s="217" t="s">
        <v>126</v>
      </c>
      <c r="E103" s="193">
        <v>3296.4650855056652</v>
      </c>
      <c r="F103" s="193">
        <v>4232.4158338012348</v>
      </c>
      <c r="G103" s="204"/>
      <c r="H103" s="204"/>
    </row>
    <row r="104" spans="1:8" s="218" customFormat="1" ht="15.75">
      <c r="A104" s="214" t="s">
        <v>53</v>
      </c>
      <c r="B104" s="215">
        <v>3855.5</v>
      </c>
      <c r="C104" s="216">
        <v>461000157</v>
      </c>
      <c r="D104" s="217" t="s">
        <v>126</v>
      </c>
      <c r="E104" s="193">
        <v>3262.491364414182</v>
      </c>
      <c r="F104" s="193">
        <v>4240.3853895736738</v>
      </c>
      <c r="G104" s="204"/>
      <c r="H104" s="204"/>
    </row>
    <row r="105" spans="1:8" s="218" customFormat="1" ht="15.75">
      <c r="A105" s="214" t="s">
        <v>64</v>
      </c>
      <c r="B105" s="215">
        <v>4047.95</v>
      </c>
      <c r="C105" s="216">
        <v>461000049</v>
      </c>
      <c r="D105" s="217" t="s">
        <v>127</v>
      </c>
      <c r="E105" s="193">
        <v>3306.6729561999387</v>
      </c>
      <c r="F105" s="193">
        <v>4262.180583842498</v>
      </c>
      <c r="G105" s="204"/>
      <c r="H105" s="204"/>
    </row>
    <row r="106" spans="1:8" s="218" customFormat="1" ht="15.75">
      <c r="A106" s="214" t="s">
        <v>53</v>
      </c>
      <c r="B106" s="215">
        <v>3843.6</v>
      </c>
      <c r="C106" s="216">
        <v>461000158</v>
      </c>
      <c r="D106" s="217" t="s">
        <v>128</v>
      </c>
      <c r="E106" s="193">
        <v>3296.4650855056652</v>
      </c>
      <c r="F106" s="193">
        <v>4231.1045028777789</v>
      </c>
      <c r="G106" s="204"/>
      <c r="H106" s="204"/>
    </row>
    <row r="107" spans="1:8" s="218" customFormat="1" ht="15.75">
      <c r="A107" s="214" t="s">
        <v>53</v>
      </c>
      <c r="B107" s="215">
        <v>3880.1</v>
      </c>
      <c r="C107" s="216">
        <v>461000159</v>
      </c>
      <c r="D107" s="217" t="s">
        <v>153</v>
      </c>
      <c r="E107" s="193">
        <v>3262.491364414182</v>
      </c>
      <c r="F107" s="193">
        <v>4225.1139755766626</v>
      </c>
      <c r="G107" s="204"/>
      <c r="H107" s="204"/>
    </row>
    <row r="108" spans="1:8" s="218" customFormat="1" ht="15.75">
      <c r="A108" s="214" t="s">
        <v>53</v>
      </c>
      <c r="B108" s="215">
        <v>3841.15</v>
      </c>
      <c r="C108" s="216">
        <v>461000160</v>
      </c>
      <c r="D108" s="217" t="s">
        <v>131</v>
      </c>
      <c r="E108" s="193">
        <v>3465.0477811253427</v>
      </c>
      <c r="F108" s="193">
        <v>4209.0658073270015</v>
      </c>
      <c r="G108" s="204"/>
      <c r="H108" s="204"/>
    </row>
    <row r="109" spans="1:8" s="218" customFormat="1" ht="15.75">
      <c r="A109" s="214" t="s">
        <v>53</v>
      </c>
      <c r="B109" s="215">
        <v>3770.4</v>
      </c>
      <c r="C109" s="216">
        <v>461000161</v>
      </c>
      <c r="D109" s="217" t="s">
        <v>131</v>
      </c>
      <c r="E109" s="193">
        <v>3262.491364414182</v>
      </c>
      <c r="F109" s="193">
        <v>4240.0238122108112</v>
      </c>
      <c r="G109" s="204"/>
      <c r="H109" s="204"/>
    </row>
    <row r="110" spans="1:8" s="218" customFormat="1" ht="15.75">
      <c r="A110" s="214" t="s">
        <v>53</v>
      </c>
      <c r="B110" s="215">
        <v>3854.7</v>
      </c>
      <c r="C110" s="216">
        <v>461000162</v>
      </c>
      <c r="D110" s="217">
        <v>44780</v>
      </c>
      <c r="E110" s="193">
        <v>3262.491364414182</v>
      </c>
      <c r="F110" s="193">
        <v>4302.5270451497536</v>
      </c>
      <c r="G110" s="204"/>
      <c r="H110" s="204"/>
    </row>
    <row r="111" spans="1:8" s="218" customFormat="1" ht="15.75">
      <c r="A111" s="214" t="s">
        <v>64</v>
      </c>
      <c r="B111" s="215">
        <v>3908.05</v>
      </c>
      <c r="C111" s="216">
        <v>461000051</v>
      </c>
      <c r="D111" s="217">
        <v>44841</v>
      </c>
      <c r="E111" s="193">
        <v>3306.6729561999387</v>
      </c>
      <c r="F111" s="193">
        <v>4312.1218669934278</v>
      </c>
      <c r="G111" s="204"/>
      <c r="H111" s="204"/>
    </row>
    <row r="112" spans="1:8" s="218" customFormat="1" ht="15.75">
      <c r="A112" s="214" t="s">
        <v>64</v>
      </c>
      <c r="B112" s="215">
        <v>3914.4</v>
      </c>
      <c r="C112" s="216">
        <v>461000050</v>
      </c>
      <c r="D112" s="217">
        <v>44749</v>
      </c>
      <c r="E112" s="193">
        <v>3306.6729561999387</v>
      </c>
      <c r="F112" s="193">
        <v>4248.93172690763</v>
      </c>
      <c r="G112" s="204"/>
      <c r="H112" s="204"/>
    </row>
    <row r="113" spans="1:8" s="218" customFormat="1" ht="15.75">
      <c r="A113" s="214" t="s">
        <v>53</v>
      </c>
      <c r="B113" s="215">
        <v>3920.55</v>
      </c>
      <c r="C113" s="216">
        <v>461000163</v>
      </c>
      <c r="D113" s="217">
        <v>44753</v>
      </c>
      <c r="E113" s="193">
        <v>3296.4650855056652</v>
      </c>
      <c r="F113" s="193">
        <v>4179.6494361951545</v>
      </c>
      <c r="G113" s="204"/>
      <c r="H113" s="204"/>
    </row>
    <row r="114" spans="1:8" s="218" customFormat="1" ht="15.75">
      <c r="A114" s="214" t="s">
        <v>53</v>
      </c>
      <c r="B114" s="215">
        <v>3940.85</v>
      </c>
      <c r="C114" s="216">
        <v>461000164</v>
      </c>
      <c r="D114" s="217" t="s">
        <v>117</v>
      </c>
      <c r="E114" s="193">
        <v>3465.0477811253427</v>
      </c>
      <c r="F114" s="193">
        <v>4164.3777455680683</v>
      </c>
      <c r="G114" s="204"/>
      <c r="H114" s="204"/>
    </row>
    <row r="115" spans="1:8" s="218" customFormat="1" ht="15.75">
      <c r="A115" s="214" t="s">
        <v>53</v>
      </c>
      <c r="B115" s="215">
        <v>3737.5</v>
      </c>
      <c r="C115" s="216">
        <v>461000165</v>
      </c>
      <c r="D115" s="217" t="s">
        <v>120</v>
      </c>
      <c r="E115" s="193">
        <v>3465.0477811253427</v>
      </c>
      <c r="F115" s="193">
        <v>4182.522295118426</v>
      </c>
      <c r="G115" s="204"/>
      <c r="H115" s="204"/>
    </row>
    <row r="116" spans="1:8" s="218" customFormat="1" ht="15.75">
      <c r="A116" s="214" t="s">
        <v>64</v>
      </c>
      <c r="B116" s="215">
        <v>3675.6</v>
      </c>
      <c r="C116" s="216">
        <v>451000003</v>
      </c>
      <c r="D116" s="217" t="s">
        <v>154</v>
      </c>
      <c r="E116" s="193">
        <v>3374.0608214394533</v>
      </c>
      <c r="F116" s="193">
        <v>4112.689012208657</v>
      </c>
      <c r="G116" s="204"/>
      <c r="H116" s="204"/>
    </row>
    <row r="117" spans="1:8" s="218" customFormat="1" ht="15.75">
      <c r="A117" s="214" t="s">
        <v>53</v>
      </c>
      <c r="B117" s="215">
        <v>3678.1</v>
      </c>
      <c r="C117" s="216">
        <v>461000166</v>
      </c>
      <c r="D117" s="217" t="s">
        <v>154</v>
      </c>
      <c r="E117" s="193">
        <v>3465.0477811253427</v>
      </c>
      <c r="F117" s="193">
        <v>4194.319318309228</v>
      </c>
      <c r="G117" s="204"/>
      <c r="H117" s="204"/>
    </row>
    <row r="118" spans="1:8" s="218" customFormat="1" ht="15.75">
      <c r="A118" s="214" t="s">
        <v>53</v>
      </c>
      <c r="B118" s="215">
        <v>3676.4</v>
      </c>
      <c r="C118" s="216">
        <v>451000008</v>
      </c>
      <c r="D118" s="217" t="s">
        <v>154</v>
      </c>
      <c r="E118" s="193">
        <v>3296.4650855056652</v>
      </c>
      <c r="F118" s="193">
        <v>4273.8479113002577</v>
      </c>
      <c r="G118" s="204"/>
      <c r="H118" s="204"/>
    </row>
    <row r="119" spans="1:8" s="218" customFormat="1" ht="15.75">
      <c r="A119" s="214" t="s">
        <v>53</v>
      </c>
      <c r="B119" s="215">
        <v>3876.85</v>
      </c>
      <c r="C119" s="216">
        <v>461000167</v>
      </c>
      <c r="D119" s="216" t="s">
        <v>140</v>
      </c>
      <c r="E119" s="193">
        <v>3296.4650855056652</v>
      </c>
      <c r="F119" s="193">
        <v>4269.9791269217822</v>
      </c>
      <c r="G119" s="204"/>
      <c r="H119" s="204"/>
    </row>
    <row r="120" spans="1:8" s="218" customFormat="1" ht="15.75">
      <c r="A120" s="214" t="s">
        <v>155</v>
      </c>
      <c r="B120" s="215">
        <v>4016.25</v>
      </c>
      <c r="C120" s="216">
        <v>451000004</v>
      </c>
      <c r="D120" s="216" t="s">
        <v>141</v>
      </c>
      <c r="E120" s="193">
        <v>3186.7046680755848</v>
      </c>
      <c r="F120" s="193">
        <v>4240.4570019060429</v>
      </c>
      <c r="G120" s="204"/>
      <c r="H120" s="204"/>
    </row>
    <row r="121" spans="1:8" s="218" customFormat="1" ht="15.75">
      <c r="A121" s="214" t="s">
        <v>53</v>
      </c>
      <c r="B121" s="223">
        <v>3553</v>
      </c>
      <c r="C121" s="216">
        <v>461000168</v>
      </c>
      <c r="D121" s="216" t="s">
        <v>156</v>
      </c>
      <c r="E121" s="193">
        <v>3296.4650855056652</v>
      </c>
      <c r="F121" s="193">
        <v>3978.0255023183931</v>
      </c>
      <c r="G121" s="204"/>
      <c r="H121" s="204"/>
    </row>
    <row r="122" spans="1:8" s="218" customFormat="1" ht="15.75">
      <c r="A122" s="214" t="s">
        <v>53</v>
      </c>
      <c r="B122" s="215">
        <v>3474.5</v>
      </c>
      <c r="C122" s="216">
        <v>461000169</v>
      </c>
      <c r="D122" s="216" t="s">
        <v>145</v>
      </c>
      <c r="E122" s="193">
        <v>3296.4650855056652</v>
      </c>
      <c r="F122" s="193">
        <v>3972.7380926069186</v>
      </c>
      <c r="G122" s="204"/>
      <c r="H122" s="204"/>
    </row>
    <row r="123" spans="1:8" s="218" customFormat="1" ht="15.75">
      <c r="A123" s="214" t="s">
        <v>157</v>
      </c>
      <c r="B123" s="215">
        <v>3509.9</v>
      </c>
      <c r="C123" s="216">
        <v>162000498</v>
      </c>
      <c r="D123" s="217" t="s">
        <v>154</v>
      </c>
      <c r="E123" s="194">
        <v>3250</v>
      </c>
      <c r="F123" s="193">
        <v>4121.6890915156237</v>
      </c>
      <c r="G123" s="204"/>
      <c r="H123" s="204"/>
    </row>
    <row r="124" spans="1:8" s="218" customFormat="1" ht="15.75">
      <c r="A124" s="214" t="s">
        <v>65</v>
      </c>
      <c r="B124" s="215">
        <v>4019.3</v>
      </c>
      <c r="C124" s="216">
        <v>481000023</v>
      </c>
      <c r="D124" s="217" t="s">
        <v>111</v>
      </c>
      <c r="E124" s="193">
        <v>4851.5215392061964</v>
      </c>
      <c r="F124" s="193">
        <v>4851.5215392061964</v>
      </c>
      <c r="G124" s="204"/>
      <c r="H124" s="204"/>
    </row>
    <row r="125" spans="1:8" s="218" customFormat="1" ht="15.75">
      <c r="A125" s="214" t="s">
        <v>65</v>
      </c>
      <c r="B125" s="215">
        <v>3671.5</v>
      </c>
      <c r="C125" s="216">
        <v>481000024</v>
      </c>
      <c r="D125" s="217" t="s">
        <v>111</v>
      </c>
      <c r="E125" s="193">
        <v>4831.1960309777342</v>
      </c>
      <c r="F125" s="193">
        <v>4831.1960309777342</v>
      </c>
      <c r="G125" s="204"/>
      <c r="H125" s="204"/>
    </row>
    <row r="126" spans="1:8" s="218" customFormat="1" ht="15.75">
      <c r="A126" s="214" t="s">
        <v>65</v>
      </c>
      <c r="B126" s="215">
        <v>3456.9</v>
      </c>
      <c r="C126" s="216">
        <v>411000184</v>
      </c>
      <c r="D126" s="217" t="s">
        <v>127</v>
      </c>
      <c r="E126" s="193">
        <v>4806.5303514376992</v>
      </c>
      <c r="F126" s="193">
        <v>4806.5303514376992</v>
      </c>
      <c r="G126" s="204"/>
      <c r="H126" s="204"/>
    </row>
    <row r="127" spans="1:8" s="218" customFormat="1" ht="15.75">
      <c r="A127" s="214" t="s">
        <v>65</v>
      </c>
      <c r="B127" s="215">
        <v>3719.7</v>
      </c>
      <c r="C127" s="216">
        <v>481000027</v>
      </c>
      <c r="D127" s="216">
        <v>44753</v>
      </c>
      <c r="E127" s="193">
        <v>4765.3394539743895</v>
      </c>
      <c r="F127" s="193">
        <v>4765.3394539743895</v>
      </c>
      <c r="G127" s="204"/>
      <c r="H127" s="204"/>
    </row>
    <row r="128" spans="1:8" s="218" customFormat="1" ht="15.75">
      <c r="A128" s="214" t="s">
        <v>65</v>
      </c>
      <c r="B128" s="215">
        <v>3649.6</v>
      </c>
      <c r="C128" s="216">
        <v>481000028</v>
      </c>
      <c r="D128" s="217" t="s">
        <v>158</v>
      </c>
      <c r="E128" s="193">
        <v>4811.4520614194162</v>
      </c>
      <c r="F128" s="193">
        <v>4811.4520614194162</v>
      </c>
      <c r="G128" s="204"/>
      <c r="H128" s="204"/>
    </row>
    <row r="129" spans="1:16" s="218" customFormat="1" ht="15.75">
      <c r="A129" s="214" t="s">
        <v>65</v>
      </c>
      <c r="B129" s="223">
        <v>3795.5</v>
      </c>
      <c r="C129" s="216">
        <v>481000030</v>
      </c>
      <c r="D129" s="217" t="s">
        <v>139</v>
      </c>
      <c r="E129" s="193">
        <v>4792.5899191039216</v>
      </c>
      <c r="F129" s="193">
        <v>4792.5899191039216</v>
      </c>
      <c r="G129" s="204"/>
      <c r="H129" s="204"/>
    </row>
    <row r="130" spans="1:16" s="218" customFormat="1" ht="15.75">
      <c r="A130" s="214" t="s">
        <v>65</v>
      </c>
      <c r="B130" s="215">
        <v>3786.3</v>
      </c>
      <c r="C130" s="216">
        <v>481000032</v>
      </c>
      <c r="D130" s="217" t="s">
        <v>159</v>
      </c>
      <c r="E130" s="193">
        <v>4779.7630057803472</v>
      </c>
      <c r="F130" s="193">
        <v>4779.7630057803472</v>
      </c>
      <c r="G130" s="204"/>
      <c r="H130" s="204"/>
    </row>
    <row r="131" spans="1:16" s="218" customFormat="1" ht="15.75">
      <c r="A131" s="214" t="s">
        <v>65</v>
      </c>
      <c r="B131" s="215">
        <v>3742.9</v>
      </c>
      <c r="C131" s="216">
        <v>481000034</v>
      </c>
      <c r="D131" s="217" t="s">
        <v>141</v>
      </c>
      <c r="E131" s="193">
        <v>4786.9766155393518</v>
      </c>
      <c r="F131" s="193">
        <v>4786.9766155393518</v>
      </c>
      <c r="G131" s="204"/>
      <c r="H131" s="204"/>
    </row>
    <row r="132" spans="1:16" s="218" customFormat="1" ht="15.75">
      <c r="A132" s="214" t="s">
        <v>65</v>
      </c>
      <c r="B132" s="215">
        <v>3973.7</v>
      </c>
      <c r="C132" s="216">
        <v>481000037</v>
      </c>
      <c r="D132" s="217" t="s">
        <v>156</v>
      </c>
      <c r="E132" s="193">
        <v>4785.7655873015874</v>
      </c>
      <c r="F132" s="193">
        <v>4785.7655873015874</v>
      </c>
      <c r="G132" s="204"/>
      <c r="H132" s="204"/>
    </row>
    <row r="133" spans="1:16" s="218" customFormat="1" ht="15.75">
      <c r="A133" s="214" t="s">
        <v>65</v>
      </c>
      <c r="B133" s="215">
        <v>3767</v>
      </c>
      <c r="C133" s="216">
        <v>481000036</v>
      </c>
      <c r="D133" s="217" t="s">
        <v>143</v>
      </c>
      <c r="E133" s="193">
        <v>4776.992084432718</v>
      </c>
      <c r="F133" s="193">
        <v>4776.992084432718</v>
      </c>
      <c r="G133" s="204"/>
      <c r="H133" s="204"/>
    </row>
    <row r="134" spans="1:16" s="218" customFormat="1" ht="15.75">
      <c r="A134" s="214" t="s">
        <v>65</v>
      </c>
      <c r="B134" s="215">
        <v>3887.8</v>
      </c>
      <c r="C134" s="216">
        <v>481000038</v>
      </c>
      <c r="D134" s="217" t="s">
        <v>156</v>
      </c>
      <c r="E134" s="193">
        <v>4816.1929517620592</v>
      </c>
      <c r="F134" s="193">
        <v>4816.1929517620592</v>
      </c>
      <c r="G134" s="204"/>
      <c r="H134" s="204"/>
    </row>
    <row r="135" spans="1:16" s="218" customFormat="1" ht="15.75">
      <c r="A135" s="214" t="s">
        <v>65</v>
      </c>
      <c r="B135" s="223">
        <v>3875.55</v>
      </c>
      <c r="C135" s="216">
        <v>481000040</v>
      </c>
      <c r="D135" s="217" t="s">
        <v>144</v>
      </c>
      <c r="E135" s="193">
        <v>4820.7167487684728</v>
      </c>
      <c r="F135" s="193">
        <v>4820.7167487684728</v>
      </c>
      <c r="G135" s="204"/>
      <c r="H135" s="204"/>
    </row>
    <row r="136" spans="1:16">
      <c r="A136" s="224"/>
      <c r="B136" s="196">
        <f>SUM(B4:B135)</f>
        <v>463070.9505503652</v>
      </c>
      <c r="C136" s="197"/>
      <c r="D136" s="198"/>
      <c r="E136" s="199">
        <f>ROUND(SUMPRODUCT($B$4:$B$135,E4:E135)/($B$136),0)</f>
        <v>3978</v>
      </c>
      <c r="F136" s="199">
        <f>ROUND(SUMPRODUCT($B$4:$B$135,F4:F135)/($B$136),0)</f>
        <v>3593</v>
      </c>
      <c r="G136" s="225"/>
      <c r="H136" s="225"/>
      <c r="I136" s="225"/>
      <c r="J136" s="225"/>
      <c r="K136" s="225"/>
    </row>
    <row r="137" spans="1:16" ht="13.9" customHeight="1">
      <c r="A137" s="204"/>
      <c r="C137" s="226"/>
      <c r="D137" s="226"/>
      <c r="E137" s="226"/>
      <c r="F137" s="227"/>
    </row>
    <row r="138" spans="1:16" ht="15.75">
      <c r="A138" s="201" t="s">
        <v>105</v>
      </c>
      <c r="B138" s="202"/>
      <c r="C138" s="226"/>
      <c r="D138" s="228"/>
      <c r="E138" s="203"/>
      <c r="F138" s="203"/>
      <c r="H138" s="229"/>
      <c r="I138" s="229"/>
      <c r="J138" s="230"/>
      <c r="K138" s="230"/>
      <c r="L138" s="230"/>
      <c r="M138" s="230"/>
      <c r="N138" s="230"/>
      <c r="O138" s="231"/>
      <c r="P138" s="226"/>
    </row>
    <row r="139" spans="1:16">
      <c r="A139" s="205" t="s">
        <v>106</v>
      </c>
      <c r="B139" s="206"/>
      <c r="C139" s="207"/>
      <c r="D139" s="228"/>
      <c r="E139" s="203"/>
      <c r="F139" s="203"/>
      <c r="H139" s="229"/>
      <c r="I139" s="229"/>
      <c r="J139" s="230"/>
      <c r="K139" s="230"/>
      <c r="L139" s="230"/>
      <c r="M139" s="230"/>
      <c r="N139" s="230"/>
      <c r="O139" s="226"/>
      <c r="P139" s="226"/>
    </row>
    <row r="140" spans="1:16">
      <c r="A140" s="205" t="s">
        <v>107</v>
      </c>
      <c r="B140" s="206"/>
      <c r="C140" s="207"/>
      <c r="D140" s="228"/>
      <c r="E140" s="203"/>
      <c r="F140" s="203"/>
      <c r="H140" s="229"/>
      <c r="I140" s="229"/>
      <c r="J140" s="230"/>
      <c r="K140" s="230"/>
      <c r="L140" s="230"/>
      <c r="M140" s="230"/>
      <c r="N140" s="230"/>
      <c r="O140" s="226"/>
      <c r="P140" s="226"/>
    </row>
    <row r="141" spans="1:16">
      <c r="A141" s="205" t="s">
        <v>108</v>
      </c>
      <c r="B141" s="206"/>
      <c r="C141" s="207"/>
      <c r="D141" s="228"/>
      <c r="E141" s="203"/>
      <c r="F141" s="203"/>
      <c r="H141" s="226"/>
      <c r="I141" s="226"/>
      <c r="J141" s="230"/>
      <c r="K141" s="230"/>
      <c r="L141" s="230"/>
      <c r="M141" s="230"/>
      <c r="N141" s="230"/>
      <c r="O141" s="226"/>
      <c r="P141" s="226"/>
    </row>
    <row r="142" spans="1:16">
      <c r="A142" s="205" t="s">
        <v>109</v>
      </c>
      <c r="B142" s="228"/>
      <c r="C142" s="228"/>
      <c r="D142" s="203"/>
      <c r="E142" s="225"/>
      <c r="F142" s="232"/>
      <c r="G142" s="225"/>
      <c r="H142" s="226"/>
      <c r="I142" s="226"/>
      <c r="J142" s="230"/>
      <c r="K142" s="230"/>
      <c r="L142" s="230"/>
      <c r="M142" s="230"/>
      <c r="N142" s="230"/>
      <c r="O142" s="226"/>
      <c r="P142" s="226"/>
    </row>
    <row r="143" spans="1:16">
      <c r="A143" s="229" t="s">
        <v>110</v>
      </c>
    </row>
  </sheetData>
  <mergeCells count="1">
    <mergeCell ref="A1:F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April-22</vt:lpstr>
      <vt:lpstr>gcv details 210</vt:lpstr>
      <vt:lpstr>gcv details 500</vt:lpstr>
      <vt:lpstr>gcv details 210 (2)</vt:lpstr>
      <vt:lpstr>gcv details 500 mw</vt:lpstr>
      <vt:lpstr>GCV DETAILS 210 (3)</vt:lpstr>
      <vt:lpstr>GCV DETAILS 500 (2)</vt:lpstr>
      <vt:lpstr>gcv details 210 (4)</vt:lpstr>
      <vt:lpstr>GCV details 500.0</vt:lpstr>
      <vt:lpstr>GCV DETAILS 210 (5)</vt:lpstr>
      <vt:lpstr>GCV DETAILS 500 (3)</vt:lpstr>
      <vt:lpstr>GCV DETAILS 210 (6)</vt:lpstr>
      <vt:lpstr>GCV DETAILS 500 (4)</vt:lpstr>
      <vt:lpstr>GCV details 210 (7)</vt:lpstr>
      <vt:lpstr>GCV details 500 (5)</vt:lpstr>
      <vt:lpstr>GCV DETAILS 210 (8)</vt:lpstr>
      <vt:lpstr>GCV DETAILS 500 (6)</vt:lpstr>
      <vt:lpstr>GCV DETAILS 210 (9)</vt:lpstr>
      <vt:lpstr>GCV DETAILS 500 (7)</vt:lpstr>
      <vt:lpstr>GCV DETAILS 210 (10)</vt:lpstr>
      <vt:lpstr>GCV DETAILS 500 (8)</vt:lpstr>
      <vt:lpstr>GCV DETAILS 210 (11)</vt:lpstr>
      <vt:lpstr>GCV DETAILS 500 (9)</vt:lpstr>
      <vt:lpstr>GCV DETAILS 210 (12)</vt:lpstr>
      <vt:lpstr>GCV DETAILS 500 (10)</vt:lpstr>
      <vt:lpstr>'GCV details 500 (5)'!Print_Titles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2024-11-17T12:12:11Z</dcterms:created>
  <dcterms:modified xsi:type="dcterms:W3CDTF">2024-11-17T12:48:15Z</dcterms:modified>
</cp:coreProperties>
</file>